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tn0008\Desktop\"/>
    </mc:Choice>
  </mc:AlternateContent>
  <bookViews>
    <workbookView xWindow="0" yWindow="0" windowWidth="28800" windowHeight="1233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K49" i="1"/>
  <c r="L49" i="1"/>
  <c r="I49" i="1"/>
  <c r="K47" i="1"/>
  <c r="L47" i="1"/>
  <c r="K41" i="1" l="1"/>
  <c r="L41" i="1"/>
  <c r="K92" i="1" l="1"/>
  <c r="L92" i="1"/>
  <c r="J52" i="1"/>
  <c r="K52" i="1"/>
  <c r="L52" i="1"/>
  <c r="I52" i="1"/>
  <c r="K286" i="1" l="1"/>
  <c r="L286" i="1"/>
  <c r="K111" i="1"/>
  <c r="L111" i="1"/>
  <c r="K83" i="1"/>
  <c r="L83" i="1"/>
  <c r="J212" i="1" l="1"/>
  <c r="K212" i="1"/>
  <c r="L212" i="1"/>
  <c r="I212" i="1"/>
  <c r="K291" i="1" l="1"/>
  <c r="L291" i="1"/>
  <c r="K288" i="1"/>
  <c r="L288" i="1"/>
  <c r="K252" i="1" l="1"/>
  <c r="L252" i="1"/>
  <c r="J252" i="1"/>
  <c r="K303" i="1" l="1"/>
  <c r="L303" i="1"/>
  <c r="J303" i="1"/>
  <c r="I303" i="1"/>
  <c r="K196" i="1" l="1"/>
  <c r="L196" i="1"/>
  <c r="J196" i="1"/>
  <c r="K30" i="1" l="1"/>
  <c r="L30" i="1"/>
  <c r="K312" i="1"/>
  <c r="L312" i="1"/>
  <c r="K279" i="1"/>
  <c r="L279" i="1"/>
  <c r="K244" i="1"/>
  <c r="L244" i="1"/>
  <c r="K38" i="1" l="1"/>
  <c r="L38" i="1"/>
  <c r="K59" i="1" l="1"/>
  <c r="L59" i="1"/>
  <c r="K281" i="1"/>
  <c r="L281" i="1"/>
  <c r="K149" i="1"/>
  <c r="L149" i="1"/>
  <c r="K130" i="1" l="1"/>
  <c r="L130" i="1"/>
  <c r="K326" i="1" l="1"/>
  <c r="L326" i="1"/>
  <c r="K272" i="1"/>
  <c r="L272" i="1"/>
  <c r="K17" i="1"/>
  <c r="L17" i="1"/>
  <c r="K10" i="1"/>
  <c r="L10" i="1"/>
  <c r="K6" i="1"/>
  <c r="L6" i="1"/>
  <c r="K24" i="1"/>
  <c r="L24" i="1"/>
  <c r="K89" i="1" l="1"/>
  <c r="L89" i="1"/>
  <c r="L20" i="1"/>
  <c r="L276" i="1"/>
  <c r="L260" i="1"/>
  <c r="L222" i="1"/>
  <c r="L120" i="1"/>
  <c r="L176" i="1"/>
  <c r="L141" i="1"/>
  <c r="K164" i="1"/>
  <c r="L164" i="1"/>
  <c r="L50" i="1" l="1"/>
  <c r="K141" i="1"/>
  <c r="K232" i="1" l="1"/>
  <c r="L232" i="1"/>
  <c r="K13" i="1"/>
  <c r="L13" i="1"/>
  <c r="K296" i="1"/>
  <c r="L296" i="1"/>
  <c r="K176" i="1" l="1"/>
  <c r="K186" i="1" l="1"/>
  <c r="L186" i="1"/>
  <c r="K276" i="1" l="1"/>
  <c r="K50" i="1"/>
  <c r="K44" i="1"/>
  <c r="L44" i="1"/>
  <c r="K20" i="1" l="1"/>
  <c r="K222" i="1"/>
  <c r="K311" i="1"/>
  <c r="L311" i="1"/>
  <c r="K260" i="1"/>
  <c r="K78" i="1" l="1"/>
  <c r="L78" i="1"/>
  <c r="K34" i="1"/>
  <c r="L34" i="1"/>
  <c r="K120" i="1" l="1"/>
  <c r="K57" i="1" l="1"/>
  <c r="L57" i="1"/>
  <c r="K27" i="1" l="1"/>
  <c r="L27" i="1"/>
  <c r="K98" i="1" l="1"/>
  <c r="L98" i="1"/>
  <c r="K100" i="1"/>
  <c r="L100" i="1"/>
  <c r="K70" i="1"/>
  <c r="L70" i="1"/>
  <c r="K64" i="1" l="1"/>
  <c r="L64" i="1"/>
  <c r="J308" i="1" l="1"/>
  <c r="K308" i="1"/>
  <c r="L308" i="1"/>
  <c r="I308" i="1"/>
  <c r="J326" i="1" l="1"/>
  <c r="I326" i="1"/>
  <c r="J311" i="1"/>
  <c r="J312" i="1" s="1"/>
  <c r="I311" i="1"/>
  <c r="I312" i="1" s="1"/>
  <c r="J296" i="1"/>
  <c r="I296" i="1"/>
  <c r="J291" i="1"/>
  <c r="I291" i="1"/>
  <c r="J288" i="1"/>
  <c r="I288" i="1"/>
  <c r="J286" i="1"/>
  <c r="I286" i="1"/>
  <c r="J281" i="1"/>
  <c r="I281" i="1"/>
  <c r="J279" i="1"/>
  <c r="I279" i="1"/>
  <c r="J276" i="1"/>
  <c r="I276" i="1"/>
  <c r="J272" i="1"/>
  <c r="I272" i="1"/>
  <c r="J260" i="1"/>
  <c r="I260" i="1"/>
  <c r="I252" i="1"/>
  <c r="J244" i="1"/>
  <c r="I244" i="1"/>
  <c r="J232" i="1"/>
  <c r="I232" i="1"/>
  <c r="J222" i="1"/>
  <c r="I222" i="1"/>
  <c r="I196" i="1"/>
  <c r="J186" i="1"/>
  <c r="I186" i="1"/>
  <c r="J176" i="1"/>
  <c r="I176" i="1"/>
  <c r="J164" i="1"/>
  <c r="I164" i="1"/>
  <c r="J149" i="1"/>
  <c r="I149" i="1"/>
  <c r="J141" i="1"/>
  <c r="I141" i="1"/>
  <c r="J130" i="1"/>
  <c r="I130" i="1"/>
  <c r="J120" i="1"/>
  <c r="I120" i="1"/>
  <c r="J111" i="1"/>
  <c r="I111" i="1"/>
  <c r="J100" i="1"/>
  <c r="I100" i="1"/>
  <c r="J98" i="1"/>
  <c r="I98" i="1"/>
  <c r="J92" i="1"/>
  <c r="I92" i="1"/>
  <c r="J89" i="1"/>
  <c r="I89" i="1"/>
  <c r="J83" i="1"/>
  <c r="I83" i="1"/>
  <c r="J78" i="1"/>
  <c r="I78" i="1"/>
  <c r="J70" i="1"/>
  <c r="I70" i="1"/>
  <c r="J64" i="1"/>
  <c r="I64" i="1"/>
  <c r="J59" i="1"/>
  <c r="I59" i="1"/>
  <c r="J57" i="1"/>
  <c r="I57" i="1"/>
  <c r="J54" i="1"/>
  <c r="I54" i="1"/>
  <c r="J47" i="1"/>
  <c r="I47" i="1"/>
  <c r="J44" i="1"/>
  <c r="I44" i="1"/>
  <c r="J41" i="1"/>
  <c r="I41" i="1"/>
  <c r="J38" i="1"/>
  <c r="I38" i="1"/>
  <c r="J36" i="1"/>
  <c r="I36" i="1"/>
  <c r="J34" i="1"/>
  <c r="I34" i="1"/>
  <c r="J30" i="1"/>
  <c r="I30" i="1"/>
  <c r="J27" i="1"/>
  <c r="I27" i="1"/>
  <c r="J24" i="1"/>
  <c r="I24" i="1"/>
  <c r="J20" i="1"/>
  <c r="I20" i="1"/>
  <c r="J17" i="1"/>
  <c r="I17" i="1"/>
  <c r="J13" i="1"/>
  <c r="I13" i="1"/>
  <c r="J10" i="1"/>
  <c r="I10" i="1"/>
  <c r="J6" i="1"/>
  <c r="I6" i="1"/>
  <c r="I50" i="1" l="1"/>
  <c r="J50" i="1"/>
</calcChain>
</file>

<file path=xl/sharedStrings.xml><?xml version="1.0" encoding="utf-8"?>
<sst xmlns="http://schemas.openxmlformats.org/spreadsheetml/2006/main" count="886" uniqueCount="445">
  <si>
    <t>Eduid</t>
  </si>
  <si>
    <t>škola</t>
  </si>
  <si>
    <t>ulica, číslo</t>
  </si>
  <si>
    <t>obec</t>
  </si>
  <si>
    <t>PSČ</t>
  </si>
  <si>
    <t>1.</t>
  </si>
  <si>
    <t>Gymnázium Janka Jesenského</t>
  </si>
  <si>
    <t>Radlinského 665/2</t>
  </si>
  <si>
    <t>Bánovce nad Bebravou</t>
  </si>
  <si>
    <t>957 01</t>
  </si>
  <si>
    <t>7902 J</t>
  </si>
  <si>
    <t>gymnázium</t>
  </si>
  <si>
    <t>gymnázium (8)</t>
  </si>
  <si>
    <t>7902 J 74</t>
  </si>
  <si>
    <t>gymnázium-bilingválne štúdium</t>
  </si>
  <si>
    <t>Škola spolu</t>
  </si>
  <si>
    <t>2.</t>
  </si>
  <si>
    <t>Gymnázium</t>
  </si>
  <si>
    <t>Školská 2</t>
  </si>
  <si>
    <t>Dubnica nad Váhom</t>
  </si>
  <si>
    <t>018 41</t>
  </si>
  <si>
    <t>3.</t>
  </si>
  <si>
    <t>Jablonská 301/5</t>
  </si>
  <si>
    <t>Myjava</t>
  </si>
  <si>
    <t>907 01</t>
  </si>
  <si>
    <t>gymnázium - bilingválne štúdium</t>
  </si>
  <si>
    <t>4.</t>
  </si>
  <si>
    <t>Gymnázium M. R. Štefánika</t>
  </si>
  <si>
    <t>Športová 41</t>
  </si>
  <si>
    <t>Nové Mesto nad Váhom</t>
  </si>
  <si>
    <t>915 01</t>
  </si>
  <si>
    <t>5.</t>
  </si>
  <si>
    <t>Komenského 2/1074</t>
  </si>
  <si>
    <t>Partizánske</t>
  </si>
  <si>
    <t>958 01</t>
  </si>
  <si>
    <t>6.</t>
  </si>
  <si>
    <t>Školská 234/8</t>
  </si>
  <si>
    <t>Považská Bystrica</t>
  </si>
  <si>
    <t>017 01</t>
  </si>
  <si>
    <t>7.</t>
  </si>
  <si>
    <t>Gymnázium V.B.Nedožerského</t>
  </si>
  <si>
    <t>Matice slovenskej 16</t>
  </si>
  <si>
    <t>Prievidza</t>
  </si>
  <si>
    <t>971 01</t>
  </si>
  <si>
    <t>8.</t>
  </si>
  <si>
    <t>Ul. 1. mája 905</t>
  </si>
  <si>
    <t>Púchov</t>
  </si>
  <si>
    <t>020 15</t>
  </si>
  <si>
    <t>9.</t>
  </si>
  <si>
    <t>Gymnázium Ľudovíta Štúra</t>
  </si>
  <si>
    <t>1. mája 2</t>
  </si>
  <si>
    <t>Trenčín</t>
  </si>
  <si>
    <t>911 35</t>
  </si>
  <si>
    <t>10.</t>
  </si>
  <si>
    <t>Spojená škola sv. Jána Bosca-G</t>
  </si>
  <si>
    <t>Trenčianska 66/28</t>
  </si>
  <si>
    <t>Nová Dubnica</t>
  </si>
  <si>
    <t>018 51</t>
  </si>
  <si>
    <t>11.</t>
  </si>
  <si>
    <t>Spojená škola sv. Jozefa -G</t>
  </si>
  <si>
    <t>Klčové 87</t>
  </si>
  <si>
    <t>13.</t>
  </si>
  <si>
    <t>Piaristická spojená škola F.H.-G</t>
  </si>
  <si>
    <t>A. Hlinku 44</t>
  </si>
  <si>
    <t>14.</t>
  </si>
  <si>
    <t>Piaristické  gymnázium Jozefa Braneckého</t>
  </si>
  <si>
    <t>Palackého 4</t>
  </si>
  <si>
    <t>912 50</t>
  </si>
  <si>
    <t>15.</t>
  </si>
  <si>
    <t>Súkromné gymnázium FUTURUM</t>
  </si>
  <si>
    <t>Školská 66</t>
  </si>
  <si>
    <t>911 05</t>
  </si>
  <si>
    <t>16.</t>
  </si>
  <si>
    <t xml:space="preserve">Bil.sl.špan.gymnázium </t>
  </si>
  <si>
    <t>Štúrova 2590/31A</t>
  </si>
  <si>
    <t>Nové Mesto nad V.</t>
  </si>
  <si>
    <t>7902J74</t>
  </si>
  <si>
    <t>Obchodná akadémia</t>
  </si>
  <si>
    <t>Jesenského 259/6</t>
  </si>
  <si>
    <t>017 44</t>
  </si>
  <si>
    <t>6317 M</t>
  </si>
  <si>
    <t>obchodná akadémia</t>
  </si>
  <si>
    <t>F. Madvu 2</t>
  </si>
  <si>
    <t>971 29</t>
  </si>
  <si>
    <t>Obchodná akadémia Milana Hodžu</t>
  </si>
  <si>
    <t>M. Rázusa 1</t>
  </si>
  <si>
    <t>911 29</t>
  </si>
  <si>
    <t>6317 M 74</t>
  </si>
  <si>
    <t>obchodná akadémia - bilingválne štúdium</t>
  </si>
  <si>
    <t>Súkromná obchodná akadémia</t>
  </si>
  <si>
    <t>M. R. Štefánika 147</t>
  </si>
  <si>
    <t xml:space="preserve">6317 M </t>
  </si>
  <si>
    <t>Stredná priemyselná škola</t>
  </si>
  <si>
    <t>Obrancov mieru 343/1</t>
  </si>
  <si>
    <t>2381 M</t>
  </si>
  <si>
    <t>strojárstvo</t>
  </si>
  <si>
    <t>2387 M</t>
  </si>
  <si>
    <t>mechatronika</t>
  </si>
  <si>
    <t>2675 M</t>
  </si>
  <si>
    <t>elektrotechnika</t>
  </si>
  <si>
    <t>3917 M 03</t>
  </si>
  <si>
    <t>technické a informatické služby – v elektrotechnike</t>
  </si>
  <si>
    <t>Ul. SNP 413/8</t>
  </si>
  <si>
    <t>2411 K</t>
  </si>
  <si>
    <t>mechanik nastavovač</t>
  </si>
  <si>
    <t>3918 M</t>
  </si>
  <si>
    <t>technické lýceum</t>
  </si>
  <si>
    <t>3968 M</t>
  </si>
  <si>
    <t>logistika</t>
  </si>
  <si>
    <t>Bzinská 11</t>
  </si>
  <si>
    <t>2413 K</t>
  </si>
  <si>
    <t>mechanik strojov a zariadení</t>
  </si>
  <si>
    <t>2561 M</t>
  </si>
  <si>
    <t>informačné a sieťové technológie</t>
  </si>
  <si>
    <t>2679 K</t>
  </si>
  <si>
    <t>mechanik – mechatronik</t>
  </si>
  <si>
    <t>2697 K</t>
  </si>
  <si>
    <t>mechanik elektrotechnik</t>
  </si>
  <si>
    <t>Ul. slovenských partizánov 1132/52</t>
  </si>
  <si>
    <t>3739 M</t>
  </si>
  <si>
    <t>elektrotechnika v doprave a telekomunikáciách</t>
  </si>
  <si>
    <t>3760 M</t>
  </si>
  <si>
    <t>prevádzka a ekonomika dopravy</t>
  </si>
  <si>
    <t>Stredná priemyselná škola stavebná Emila Belluša</t>
  </si>
  <si>
    <t>Staničná 4</t>
  </si>
  <si>
    <t>3355 H</t>
  </si>
  <si>
    <t>stolár</t>
  </si>
  <si>
    <t>3650 M</t>
  </si>
  <si>
    <t>staviteľstvo</t>
  </si>
  <si>
    <t>3678 H</t>
  </si>
  <si>
    <t>inštalatér</t>
  </si>
  <si>
    <t>3692 M</t>
  </si>
  <si>
    <t>geodézia, kartografia a kataster</t>
  </si>
  <si>
    <t>3917 M 06</t>
  </si>
  <si>
    <t>technické a informatické služby – v stavebníctve</t>
  </si>
  <si>
    <t>Stredná zdravotnícka škola</t>
  </si>
  <si>
    <t>Školská 230</t>
  </si>
  <si>
    <t>5361 M</t>
  </si>
  <si>
    <t>praktická sestra</t>
  </si>
  <si>
    <t>5370 M</t>
  </si>
  <si>
    <t xml:space="preserve">masér </t>
  </si>
  <si>
    <t>Stredná zdravotnícka škola Celestíny Šimurkovej v Trenčíne</t>
  </si>
  <si>
    <t>Veľkomoravská 14</t>
  </si>
  <si>
    <t>911 34</t>
  </si>
  <si>
    <t>5308 M</t>
  </si>
  <si>
    <t>zdravotnícky laborant</t>
  </si>
  <si>
    <t>5311 M</t>
  </si>
  <si>
    <t>farmaceutický laborant</t>
  </si>
  <si>
    <t>5358 M</t>
  </si>
  <si>
    <t>zubný asistent</t>
  </si>
  <si>
    <t>masér</t>
  </si>
  <si>
    <t>12.</t>
  </si>
  <si>
    <t>Vinohradnícka 8</t>
  </si>
  <si>
    <t>Stredná odborná škola strojnícka</t>
  </si>
  <si>
    <t>Partizánska cesta 76</t>
  </si>
  <si>
    <t>2426 K</t>
  </si>
  <si>
    <t>programátor obrábacích a zváracích strojov a zariadení</t>
  </si>
  <si>
    <t>2487 H 01</t>
  </si>
  <si>
    <t>autoopravár – mechanik</t>
  </si>
  <si>
    <t>2682 K</t>
  </si>
  <si>
    <t>mechanik počítačových sietí</t>
  </si>
  <si>
    <t>6352 M</t>
  </si>
  <si>
    <t>obchod a podnikanie</t>
  </si>
  <si>
    <t>6489 H</t>
  </si>
  <si>
    <t>hostinský, hostinská</t>
  </si>
  <si>
    <t>Stredná odborná škola technická</t>
  </si>
  <si>
    <t>Bratislavská 439/18</t>
  </si>
  <si>
    <t>2423 H</t>
  </si>
  <si>
    <t>nástrojár</t>
  </si>
  <si>
    <t>2464 H</t>
  </si>
  <si>
    <t>strojný mechanik</t>
  </si>
  <si>
    <t>2683 H 11</t>
  </si>
  <si>
    <t>elektromechanik – silnoprúdová technika</t>
  </si>
  <si>
    <t>3447 K</t>
  </si>
  <si>
    <t>grafik digitálnych tmédií</t>
  </si>
  <si>
    <t>3778 K</t>
  </si>
  <si>
    <t>technik informačných a telekomunikačných technológií</t>
  </si>
  <si>
    <t>Stredná odborná škola</t>
  </si>
  <si>
    <t>Pruské 294</t>
  </si>
  <si>
    <t xml:space="preserve"> Pruské</t>
  </si>
  <si>
    <t>018 52</t>
  </si>
  <si>
    <t>2954 H</t>
  </si>
  <si>
    <t>mäsiar</t>
  </si>
  <si>
    <t>2964 H</t>
  </si>
  <si>
    <t>cukrár</t>
  </si>
  <si>
    <t>4210 M 18</t>
  </si>
  <si>
    <t>agropodnikanie – kynológia</t>
  </si>
  <si>
    <t>4211 M 17</t>
  </si>
  <si>
    <t>záhradníctvo – viazačstvo a aranžérstvo</t>
  </si>
  <si>
    <t>4532 K</t>
  </si>
  <si>
    <t>agromechatronik</t>
  </si>
  <si>
    <t>4553 K</t>
  </si>
  <si>
    <t>podnikateľ pre rozvoj vidieka</t>
  </si>
  <si>
    <t>4561 H 01</t>
  </si>
  <si>
    <t>poľnohospodár – mechanizácia</t>
  </si>
  <si>
    <t>4569 H</t>
  </si>
  <si>
    <t>viazač – aranžér kvetín</t>
  </si>
  <si>
    <t>4572 F</t>
  </si>
  <si>
    <t>Stredná odborná škola obchodu a služieb</t>
  </si>
  <si>
    <t>Piešťanská 2262/80</t>
  </si>
  <si>
    <t>4524 H</t>
  </si>
  <si>
    <t>agromechanizátor, opravár</t>
  </si>
  <si>
    <t>6323 K</t>
  </si>
  <si>
    <t>hotelová akadémia</t>
  </si>
  <si>
    <t>6324 M</t>
  </si>
  <si>
    <t>manažment regionálneho cestovného ruchu</t>
  </si>
  <si>
    <t>6442 K</t>
  </si>
  <si>
    <t>obchodný pracovník</t>
  </si>
  <si>
    <t>6456 H</t>
  </si>
  <si>
    <t>kaderník</t>
  </si>
  <si>
    <t>poľnohospodárska výroba</t>
  </si>
  <si>
    <t>17.</t>
  </si>
  <si>
    <t>Športová 675</t>
  </si>
  <si>
    <t>Stará Turá</t>
  </si>
  <si>
    <t>916 01</t>
  </si>
  <si>
    <t>2571 K</t>
  </si>
  <si>
    <t xml:space="preserve">správca inteligentných a digitálnych systémov </t>
  </si>
  <si>
    <t>grafik digitálnych médií</t>
  </si>
  <si>
    <t>18.</t>
  </si>
  <si>
    <t>Stredná odborná škola Jána Antonína Baťu</t>
  </si>
  <si>
    <t>Námestie SNP 5</t>
  </si>
  <si>
    <t>2487 H 02</t>
  </si>
  <si>
    <t>autoopravár – elektrikár</t>
  </si>
  <si>
    <t>2683 H 12</t>
  </si>
  <si>
    <t>elektromechanik – automatizačná technika</t>
  </si>
  <si>
    <t>2841 M</t>
  </si>
  <si>
    <t>technológia  ochrany a tvorby živ.prostredia</t>
  </si>
  <si>
    <t>6444 H</t>
  </si>
  <si>
    <t>čašník, servírka</t>
  </si>
  <si>
    <t>6445 H</t>
  </si>
  <si>
    <t>kuchár</t>
  </si>
  <si>
    <t>7649 M</t>
  </si>
  <si>
    <t>učiteľstvo pre materské školy a vychovávateľstvo *</t>
  </si>
  <si>
    <t>8244 M</t>
  </si>
  <si>
    <t>modelárstvo a navrhovanie obuvi a módnych doplnkov</t>
  </si>
  <si>
    <t>3282 F</t>
  </si>
  <si>
    <t>výroba obuvi</t>
  </si>
  <si>
    <t>3283 F</t>
  </si>
  <si>
    <t>výroba koženej galantérie</t>
  </si>
  <si>
    <t>19.</t>
  </si>
  <si>
    <t>Ul. slovenských partizánov 1129/49</t>
  </si>
  <si>
    <t xml:space="preserve">2447 K </t>
  </si>
  <si>
    <t>mechanik hasičskej techniky</t>
  </si>
  <si>
    <t>3656 K</t>
  </si>
  <si>
    <t>operátor stavebnej výroby</t>
  </si>
  <si>
    <t>3658 K</t>
  </si>
  <si>
    <t>mechanik stavebnoinštalačných zariadení</t>
  </si>
  <si>
    <t>3661 H</t>
  </si>
  <si>
    <t>murár</t>
  </si>
  <si>
    <t>3675 H</t>
  </si>
  <si>
    <t>maliar</t>
  </si>
  <si>
    <t>3684 H</t>
  </si>
  <si>
    <t>strechár</t>
  </si>
  <si>
    <t>6475 H</t>
  </si>
  <si>
    <t>technicko-administratívny pracovník</t>
  </si>
  <si>
    <t>20.</t>
  </si>
  <si>
    <t>Športovcov 341/2</t>
  </si>
  <si>
    <t>017 49</t>
  </si>
  <si>
    <t>2433 H</t>
  </si>
  <si>
    <t>obrábač kovov</t>
  </si>
  <si>
    <t>2466 H 02</t>
  </si>
  <si>
    <t>mechanik opravár - stroje a zariadenia</t>
  </si>
  <si>
    <t>2477 F</t>
  </si>
  <si>
    <t>obrábanie kovov</t>
  </si>
  <si>
    <t>21.</t>
  </si>
  <si>
    <t>Stredná odborná škola obchodu a služieb</t>
  </si>
  <si>
    <t>Nábrežie 
J. Kalinčiaka 1</t>
  </si>
  <si>
    <t>2980 H</t>
  </si>
  <si>
    <t xml:space="preserve">pracovník v potravinárstve - výroba trvanlivých potravín </t>
  </si>
  <si>
    <t>6425 K</t>
  </si>
  <si>
    <t>kaderník-vizážista</t>
  </si>
  <si>
    <t>6446 K</t>
  </si>
  <si>
    <t>kozmetik</t>
  </si>
  <si>
    <t>22.</t>
  </si>
  <si>
    <t>T. Vansovej 32</t>
  </si>
  <si>
    <t>mechanik opravár – stroje a zariadenia</t>
  </si>
  <si>
    <t>3765 M</t>
  </si>
  <si>
    <t>technika a prevádzka dopravy</t>
  </si>
  <si>
    <t>3686 F</t>
  </si>
  <si>
    <t>stavebná výroba</t>
  </si>
  <si>
    <t>23.</t>
  </si>
  <si>
    <t>Lipová 8</t>
  </si>
  <si>
    <t>Handlová</t>
  </si>
  <si>
    <t>972 51</t>
  </si>
  <si>
    <t>obchodná akadémia – bilingválne štúdium</t>
  </si>
  <si>
    <t>24.</t>
  </si>
  <si>
    <t>Ul. 1. mája 1264</t>
  </si>
  <si>
    <t>020 01</t>
  </si>
  <si>
    <t>25.</t>
  </si>
  <si>
    <t>Stredná odborná škola 
obchodu a služieb</t>
  </si>
  <si>
    <t>Ul. P. Jilemnického 24</t>
  </si>
  <si>
    <t xml:space="preserve"> Trenčín</t>
  </si>
  <si>
    <t>3965 M</t>
  </si>
  <si>
    <t>bezpečnosť a ochrana zdravia pri práci</t>
  </si>
  <si>
    <t>6355 M</t>
  </si>
  <si>
    <t>služby v cestovnom ruchu</t>
  </si>
  <si>
    <t>6481 H</t>
  </si>
  <si>
    <t xml:space="preserve">skladový operátor </t>
  </si>
  <si>
    <t>26.</t>
  </si>
  <si>
    <t xml:space="preserve"> Pod Sokolicami 14</t>
  </si>
  <si>
    <t>911 01</t>
  </si>
  <si>
    <t>2412 K</t>
  </si>
  <si>
    <t>mechanik číslicovo riadených strojov</t>
  </si>
  <si>
    <t>technicko administratívny pracovník</t>
  </si>
  <si>
    <t>27.</t>
  </si>
  <si>
    <t>Rastislavova 332</t>
  </si>
  <si>
    <t>Nováky</t>
  </si>
  <si>
    <t>972 71</t>
  </si>
  <si>
    <t>2447 K</t>
  </si>
  <si>
    <t>2840 M</t>
  </si>
  <si>
    <t>biotechnológia a farmakológia</t>
  </si>
  <si>
    <t>2868 K</t>
  </si>
  <si>
    <t xml:space="preserve">technik spracovania plastov </t>
  </si>
  <si>
    <t>2950 M</t>
  </si>
  <si>
    <t>poradenstvo vo výžive</t>
  </si>
  <si>
    <t>2958 M</t>
  </si>
  <si>
    <t>kontrolór potravín</t>
  </si>
  <si>
    <t>28.</t>
  </si>
  <si>
    <t>informačné a sieťové technológie</t>
  </si>
  <si>
    <t>2567 M</t>
  </si>
  <si>
    <t>multimédiá</t>
  </si>
  <si>
    <t>Spojená škola</t>
  </si>
  <si>
    <t>I. Krasku 491</t>
  </si>
  <si>
    <t>020 32</t>
  </si>
  <si>
    <t xml:space="preserve"> - organizačná zložka </t>
  </si>
  <si>
    <t>2848 M</t>
  </si>
  <si>
    <t>chemická informatika</t>
  </si>
  <si>
    <t>2859 K</t>
  </si>
  <si>
    <t>operátor gumárskej a plastikárskej výroby</t>
  </si>
  <si>
    <t>3158 M</t>
  </si>
  <si>
    <t>styling a marketing</t>
  </si>
  <si>
    <t>2734 K</t>
  </si>
  <si>
    <t xml:space="preserve">technik sklárskej výroby </t>
  </si>
  <si>
    <t>2738 H 01</t>
  </si>
  <si>
    <t>operátor sklárskej výroby-výroba dut. a lis.skla</t>
  </si>
  <si>
    <t>2738 H 06</t>
  </si>
  <si>
    <t>operátor sklárskej výroby-brúsenie skla</t>
  </si>
  <si>
    <t>Stredná odborná škola sklárska</t>
  </si>
  <si>
    <t>8521 K 11</t>
  </si>
  <si>
    <t>výtvarné spracúvanie skla – výroba sklenej vitráže</t>
  </si>
  <si>
    <t>29.</t>
  </si>
  <si>
    <t xml:space="preserve">Cirkevná stredná odborná škola 
sv. Terézie z Lisieux </t>
  </si>
  <si>
    <t>Farská 5</t>
  </si>
  <si>
    <t>2987 H 01</t>
  </si>
  <si>
    <t xml:space="preserve"> biochemik - mliekarska výroba</t>
  </si>
  <si>
    <t>7646 M</t>
  </si>
  <si>
    <t>vychovávateľsko-opatrovateľská činnosť</t>
  </si>
  <si>
    <t>7661 M</t>
  </si>
  <si>
    <t xml:space="preserve"> sociálno-výchovný pracovník</t>
  </si>
  <si>
    <t>30.</t>
  </si>
  <si>
    <t>Spojená škola sv. Jána Bosca</t>
  </si>
  <si>
    <t>Trenčianská 66/28</t>
  </si>
  <si>
    <t xml:space="preserve">3918 M </t>
  </si>
  <si>
    <t xml:space="preserve">technické lýceum </t>
  </si>
  <si>
    <t>31.</t>
  </si>
  <si>
    <t>Súkromná hotelová akadémia</t>
  </si>
  <si>
    <t>32.</t>
  </si>
  <si>
    <t>Piaristická spojená škola Františka Hanáka</t>
  </si>
  <si>
    <t>Ul. A. Hlinku 44</t>
  </si>
  <si>
    <t xml:space="preserve"> - organizačná zložka Piaristická stredná odborná škola Františka Hanáka</t>
  </si>
  <si>
    <t>učiteľstvo pre MŠ a vychovávateľstvo</t>
  </si>
  <si>
    <t>7670 M</t>
  </si>
  <si>
    <t>pedagogický asistent</t>
  </si>
  <si>
    <t>33.</t>
  </si>
  <si>
    <t>Stredná odborná škola pedagogická sv. Andreja - Svorada a Benedikta</t>
  </si>
  <si>
    <t>Ul. 1. mája 7</t>
  </si>
  <si>
    <t>učiteľstvo pre materské školy a vychovávateľstvo</t>
  </si>
  <si>
    <t>34.</t>
  </si>
  <si>
    <t>Súkromná stredná odborná škola</t>
  </si>
  <si>
    <t>M. R. Štefánika 379/19</t>
  </si>
  <si>
    <t>35.</t>
  </si>
  <si>
    <t>SOŠ dopravná</t>
  </si>
  <si>
    <t>3758 K</t>
  </si>
  <si>
    <t>operátor prevádzky a ekonomiky dopravy</t>
  </si>
  <si>
    <t>3759 K</t>
  </si>
  <si>
    <t>komerčný pracovník v doprave</t>
  </si>
  <si>
    <t>3767 M</t>
  </si>
  <si>
    <t>dopravná akadémia</t>
  </si>
  <si>
    <t>3795 K</t>
  </si>
  <si>
    <t>klientsky manažér pošty</t>
  </si>
  <si>
    <t>36.</t>
  </si>
  <si>
    <t>Stredná odborná škola 
letecko - technická</t>
  </si>
  <si>
    <t>Legionárska 160</t>
  </si>
  <si>
    <t>911 04</t>
  </si>
  <si>
    <t>3776 K 01</t>
  </si>
  <si>
    <t>mechanik lietadiel – mechanika</t>
  </si>
  <si>
    <t>3776 K 02</t>
  </si>
  <si>
    <t>mechanik lietadiel – avionika</t>
  </si>
  <si>
    <t>STREDNÁ ŠPORTOVÁ ŠKOLA</t>
  </si>
  <si>
    <t>Stredná športová škola</t>
  </si>
  <si>
    <t>Staničná 6</t>
  </si>
  <si>
    <t>7451 J</t>
  </si>
  <si>
    <t>športové gymnázium</t>
  </si>
  <si>
    <t>7471 M</t>
  </si>
  <si>
    <t>športový manažment</t>
  </si>
  <si>
    <t>7475 M</t>
  </si>
  <si>
    <t>digitálne služby v športe</t>
  </si>
  <si>
    <t>Súkromná stredná športová škola</t>
  </si>
  <si>
    <t>SNP 6</t>
  </si>
  <si>
    <t>Trenčianske Teplice</t>
  </si>
  <si>
    <t>914 51</t>
  </si>
  <si>
    <t>ŠKOLA UMELECKÉHO PRIEMYSLU</t>
  </si>
  <si>
    <t>Škola umeleckého priemyslu</t>
  </si>
  <si>
    <t>Staničná 8</t>
  </si>
  <si>
    <t xml:space="preserve">8602 M </t>
  </si>
  <si>
    <t>priemyselný dizajn</t>
  </si>
  <si>
    <t>8604 M</t>
  </si>
  <si>
    <t>grafický dizajn</t>
  </si>
  <si>
    <t>8606 M</t>
  </si>
  <si>
    <t>fotografický dizajn</t>
  </si>
  <si>
    <t>8610 M</t>
  </si>
  <si>
    <t>odevný dizajn</t>
  </si>
  <si>
    <t>8613 M</t>
  </si>
  <si>
    <t xml:space="preserve">dizajn exteriéru </t>
  </si>
  <si>
    <t>8614 M</t>
  </si>
  <si>
    <t>dizajn interiéru</t>
  </si>
  <si>
    <t>8630 M</t>
  </si>
  <si>
    <t>animovaná tvorba</t>
  </si>
  <si>
    <t>8633 M</t>
  </si>
  <si>
    <t>reklamná tvorba</t>
  </si>
  <si>
    <t>8641 M</t>
  </si>
  <si>
    <t>propagačné výtvarníctvo</t>
  </si>
  <si>
    <t>8642 M 01</t>
  </si>
  <si>
    <t>scénické výtvarníctvo-kostýmová tvorba</t>
  </si>
  <si>
    <t>8627 M</t>
  </si>
  <si>
    <t xml:space="preserve">digitálna maľba - koncept art </t>
  </si>
  <si>
    <t>8628 M</t>
  </si>
  <si>
    <t xml:space="preserve">dizajn digitálnych aplikácií </t>
  </si>
  <si>
    <t>výkony</t>
  </si>
  <si>
    <t>záujem</t>
  </si>
  <si>
    <t>kód</t>
  </si>
  <si>
    <t>odbor</t>
  </si>
  <si>
    <t>P.č.</t>
  </si>
  <si>
    <t xml:space="preserve"> Celkom gymnáziá </t>
  </si>
  <si>
    <t xml:space="preserve"> - organizačná zložka SOŠinformačných technológií sv. Jána Bosca</t>
  </si>
  <si>
    <t xml:space="preserve"> Celkom stredné športové školy </t>
  </si>
  <si>
    <t>Bánovce nad B.</t>
  </si>
  <si>
    <r>
      <t>gymnázium - bilingválne štúdium</t>
    </r>
    <r>
      <rPr>
        <sz val="10"/>
        <color indexed="60"/>
        <rFont val="Times New Roman"/>
        <family val="1"/>
        <charset val="238"/>
      </rPr>
      <t xml:space="preserve"> (MD)</t>
    </r>
  </si>
  <si>
    <r>
      <t>gymnázium-bilingválne štúdium</t>
    </r>
    <r>
      <rPr>
        <sz val="10"/>
        <color indexed="60"/>
        <rFont val="Times New Roman"/>
        <family val="1"/>
        <charset val="238"/>
      </rPr>
      <t xml:space="preserve"> (MD)</t>
    </r>
  </si>
  <si>
    <t xml:space="preserve">voľné  miesta </t>
  </si>
  <si>
    <t>prijatí po 1, 2. a ďalšom termíne</t>
  </si>
  <si>
    <t>1 dorozmiestnenie</t>
  </si>
  <si>
    <t>4 dorozmiestnenie</t>
  </si>
  <si>
    <t>V Trenčíne 27.6.2023</t>
  </si>
  <si>
    <r>
      <t xml:space="preserve">Počet prihlásených a  prijatých žiakov a počet </t>
    </r>
    <r>
      <rPr>
        <b/>
        <sz val="12"/>
        <color rgb="FFFF0000"/>
        <rFont val="Times New Roman"/>
        <family val="1"/>
        <charset val="238"/>
      </rPr>
      <t>voľných miest</t>
    </r>
    <r>
      <rPr>
        <b/>
        <sz val="12"/>
        <color theme="1"/>
        <rFont val="Times New Roman"/>
        <family val="1"/>
        <charset val="238"/>
      </rPr>
      <t xml:space="preserve">  na stredných školách  po prijímacom konaní  v školskom roku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</si>
</sst>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indexed="60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3" fillId="0" borderId="0"/>
    <xf numFmtId="0" fontId="24" fillId="0" borderId="0" applyBorder="0" applyProtection="0"/>
  </cellStyleXfs>
  <cellXfs count="2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8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8" fillId="0" borderId="1" xfId="1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3" fillId="0" borderId="5" xfId="0" applyFont="1" applyBorder="1"/>
    <xf numFmtId="0" fontId="3" fillId="0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11" fillId="0" borderId="1" xfId="2" applyFont="1" applyFill="1" applyBorder="1" applyAlignment="1">
      <alignment vertical="top" wrapText="1"/>
    </xf>
    <xf numFmtId="0" fontId="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top"/>
    </xf>
    <xf numFmtId="0" fontId="8" fillId="5" borderId="1" xfId="1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Protection="1"/>
    <xf numFmtId="0" fontId="8" fillId="0" borderId="1" xfId="0" applyFont="1" applyBorder="1" applyAlignment="1">
      <alignment vertical="top" wrapText="1"/>
    </xf>
    <xf numFmtId="0" fontId="14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vertical="top" wrapText="1"/>
    </xf>
    <xf numFmtId="0" fontId="8" fillId="5" borderId="1" xfId="1" applyNumberFormat="1" applyFont="1" applyFill="1" applyBorder="1" applyAlignment="1" applyProtection="1">
      <alignment horizontal="left" vertical="top"/>
      <protection locked="0"/>
    </xf>
    <xf numFmtId="0" fontId="8" fillId="5" borderId="1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8" fillId="0" borderId="1" xfId="2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8" fillId="5" borderId="17" xfId="1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0" fontId="0" fillId="0" borderId="10" xfId="0" applyBorder="1" applyProtection="1"/>
    <xf numFmtId="0" fontId="8" fillId="0" borderId="8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7" borderId="1" xfId="3" applyFont="1" applyFill="1" applyBorder="1" applyAlignment="1">
      <alignment horizontal="center"/>
    </xf>
    <xf numFmtId="0" fontId="23" fillId="8" borderId="1" xfId="3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9" borderId="1" xfId="0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30" fillId="0" borderId="1" xfId="0" applyFont="1" applyBorder="1" applyAlignment="1">
      <alignment vertical="top" wrapText="1"/>
    </xf>
    <xf numFmtId="0" fontId="28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top" wrapText="1"/>
      <protection locked="0"/>
    </xf>
    <xf numFmtId="0" fontId="11" fillId="0" borderId="1" xfId="2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16" fillId="4" borderId="6" xfId="0" applyFont="1" applyFill="1" applyBorder="1" applyAlignment="1">
      <alignment horizontal="right" vertical="center"/>
    </xf>
    <xf numFmtId="0" fontId="16" fillId="4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8" fillId="5" borderId="1" xfId="1" applyNumberFormat="1" applyFont="1" applyFill="1" applyBorder="1" applyAlignment="1" applyProtection="1">
      <alignment horizontal="center" vertical="top" wrapTex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3" borderId="3" xfId="0" applyFont="1" applyFill="1" applyBorder="1" applyAlignment="1">
      <alignment horizontal="right" vertical="top"/>
    </xf>
    <xf numFmtId="0" fontId="8" fillId="0" borderId="1" xfId="1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8" fillId="0" borderId="2" xfId="1" applyNumberFormat="1" applyFont="1" applyFill="1" applyBorder="1" applyAlignment="1" applyProtection="1">
      <alignment horizontal="left" vertical="top" wrapText="1"/>
      <protection locked="0"/>
    </xf>
    <xf numFmtId="0" fontId="8" fillId="0" borderId="3" xfId="1" applyNumberFormat="1" applyFont="1" applyFill="1" applyBorder="1" applyAlignment="1" applyProtection="1">
      <alignment horizontal="left" vertical="top" wrapText="1"/>
      <protection locked="0"/>
    </xf>
    <xf numFmtId="0" fontId="8" fillId="0" borderId="4" xfId="1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right" vertical="top"/>
    </xf>
    <xf numFmtId="0" fontId="8" fillId="0" borderId="2" xfId="1" applyNumberFormat="1" applyFont="1" applyFill="1" applyBorder="1" applyAlignment="1" applyProtection="1">
      <alignment horizontal="center" vertical="top"/>
      <protection locked="0"/>
    </xf>
    <xf numFmtId="0" fontId="8" fillId="0" borderId="3" xfId="1" applyNumberFormat="1" applyFont="1" applyFill="1" applyBorder="1" applyAlignment="1" applyProtection="1">
      <alignment horizontal="center" vertical="top"/>
      <protection locked="0"/>
    </xf>
    <xf numFmtId="0" fontId="8" fillId="0" borderId="4" xfId="1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center" vertical="top"/>
    </xf>
    <xf numFmtId="0" fontId="11" fillId="0" borderId="2" xfId="2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right" vertical="top"/>
    </xf>
    <xf numFmtId="0" fontId="5" fillId="3" borderId="12" xfId="0" applyFont="1" applyFill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8" fillId="5" borderId="13" xfId="1" applyNumberFormat="1" applyFont="1" applyFill="1" applyBorder="1" applyAlignment="1" applyProtection="1">
      <alignment horizontal="center" vertical="top"/>
      <protection locked="0"/>
    </xf>
    <xf numFmtId="0" fontId="8" fillId="5" borderId="15" xfId="1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left" vertical="top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left" vertical="center"/>
    </xf>
    <xf numFmtId="0" fontId="16" fillId="6" borderId="1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</cellXfs>
  <cellStyles count="5">
    <cellStyle name="Hypertextové prepojenie" xfId="1" builtinId="8"/>
    <cellStyle name="Hypertextové prepojenie 2" xfId="4"/>
    <cellStyle name="Normálna" xfId="0" builtinId="0"/>
    <cellStyle name="Normálna 2" xfId="3"/>
    <cellStyle name="Normálna_J,H,K,M,Q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abSelected="1" workbookViewId="0">
      <selection activeCell="E18" sqref="E18"/>
    </sheetView>
  </sheetViews>
  <sheetFormatPr defaultRowHeight="15" x14ac:dyDescent="0.25"/>
  <cols>
    <col min="1" max="1" width="2.42578125" customWidth="1"/>
    <col min="2" max="2" width="9.140625" customWidth="1"/>
    <col min="3" max="3" width="26.85546875" customWidth="1"/>
    <col min="4" max="4" width="15.28515625" customWidth="1"/>
    <col min="5" max="5" width="16" customWidth="1"/>
    <col min="6" max="6" width="6.140625" customWidth="1"/>
    <col min="7" max="7" width="8.140625" customWidth="1"/>
    <col min="8" max="8" width="35.5703125" customWidth="1"/>
    <col min="9" max="9" width="8.140625" customWidth="1"/>
    <col min="10" max="10" width="7.7109375" customWidth="1"/>
    <col min="11" max="11" width="8.5703125" style="102" customWidth="1"/>
    <col min="12" max="12" width="9.140625" style="165"/>
  </cols>
  <sheetData>
    <row r="1" spans="1:12" ht="33" customHeight="1" x14ac:dyDescent="0.25">
      <c r="A1" s="267" t="s">
        <v>444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60" x14ac:dyDescent="0.25">
      <c r="A2" s="1" t="s">
        <v>432</v>
      </c>
      <c r="B2" s="2" t="s">
        <v>0</v>
      </c>
      <c r="C2" s="1" t="s">
        <v>1</v>
      </c>
      <c r="D2" s="1" t="s">
        <v>2</v>
      </c>
      <c r="E2" s="3" t="s">
        <v>3</v>
      </c>
      <c r="F2" s="3" t="s">
        <v>4</v>
      </c>
      <c r="G2" s="1" t="s">
        <v>430</v>
      </c>
      <c r="H2" s="1" t="s">
        <v>431</v>
      </c>
      <c r="I2" s="63" t="s">
        <v>428</v>
      </c>
      <c r="J2" s="62" t="s">
        <v>429</v>
      </c>
      <c r="K2" s="106" t="s">
        <v>440</v>
      </c>
      <c r="L2" s="185" t="s">
        <v>439</v>
      </c>
    </row>
    <row r="3" spans="1:12" ht="15" customHeight="1" x14ac:dyDescent="0.25">
      <c r="A3" s="190" t="s">
        <v>5</v>
      </c>
      <c r="B3" s="4">
        <v>100003338</v>
      </c>
      <c r="C3" s="5" t="s">
        <v>6</v>
      </c>
      <c r="D3" s="5" t="s">
        <v>7</v>
      </c>
      <c r="E3" s="5" t="s">
        <v>436</v>
      </c>
      <c r="F3" s="6" t="s">
        <v>9</v>
      </c>
      <c r="G3" s="5" t="s">
        <v>10</v>
      </c>
      <c r="H3" s="5" t="s">
        <v>11</v>
      </c>
      <c r="I3" s="138">
        <v>44</v>
      </c>
      <c r="J3" s="139">
        <v>76</v>
      </c>
      <c r="K3" s="141">
        <v>35</v>
      </c>
      <c r="L3" s="112">
        <v>9</v>
      </c>
    </row>
    <row r="4" spans="1:12" ht="15" customHeight="1" x14ac:dyDescent="0.25">
      <c r="A4" s="191"/>
      <c r="B4" s="4"/>
      <c r="C4" s="5"/>
      <c r="D4" s="5"/>
      <c r="E4" s="5"/>
      <c r="F4" s="6"/>
      <c r="G4" s="5" t="s">
        <v>10</v>
      </c>
      <c r="H4" s="5" t="s">
        <v>12</v>
      </c>
      <c r="I4" s="138">
        <v>17</v>
      </c>
      <c r="J4" s="139">
        <v>24</v>
      </c>
      <c r="K4" s="141">
        <v>17</v>
      </c>
      <c r="L4" s="126">
        <v>0</v>
      </c>
    </row>
    <row r="5" spans="1:12" ht="15" customHeight="1" x14ac:dyDescent="0.25">
      <c r="A5" s="191"/>
      <c r="B5" s="4"/>
      <c r="C5" s="5"/>
      <c r="D5" s="5"/>
      <c r="E5" s="5"/>
      <c r="F5" s="6"/>
      <c r="G5" s="5" t="s">
        <v>13</v>
      </c>
      <c r="H5" s="5" t="s">
        <v>14</v>
      </c>
      <c r="I5" s="138">
        <v>17</v>
      </c>
      <c r="J5" s="139">
        <v>33</v>
      </c>
      <c r="K5" s="141">
        <v>17</v>
      </c>
      <c r="L5" s="126">
        <v>0</v>
      </c>
    </row>
    <row r="6" spans="1:12" ht="15" customHeight="1" x14ac:dyDescent="0.25">
      <c r="A6" s="192"/>
      <c r="B6" s="9"/>
      <c r="C6" s="186" t="s">
        <v>15</v>
      </c>
      <c r="D6" s="186"/>
      <c r="E6" s="186"/>
      <c r="F6" s="186"/>
      <c r="G6" s="186"/>
      <c r="H6" s="186"/>
      <c r="I6" s="10">
        <f>SUM(I3:I5)</f>
        <v>78</v>
      </c>
      <c r="J6" s="10">
        <f>SUM(J3:J5)</f>
        <v>133</v>
      </c>
      <c r="K6" s="140">
        <f t="shared" ref="K6:L6" si="0">SUM(K3:K5)</f>
        <v>69</v>
      </c>
      <c r="L6" s="142">
        <f t="shared" si="0"/>
        <v>9</v>
      </c>
    </row>
    <row r="7" spans="1:12" ht="15" customHeight="1" x14ac:dyDescent="0.25">
      <c r="A7" s="189" t="s">
        <v>16</v>
      </c>
      <c r="B7" s="4">
        <v>100003436</v>
      </c>
      <c r="C7" s="5" t="s">
        <v>17</v>
      </c>
      <c r="D7" s="5" t="s">
        <v>18</v>
      </c>
      <c r="E7" s="5" t="s">
        <v>19</v>
      </c>
      <c r="F7" s="6" t="s">
        <v>20</v>
      </c>
      <c r="G7" s="5" t="s">
        <v>10</v>
      </c>
      <c r="H7" s="5" t="s">
        <v>11</v>
      </c>
      <c r="I7" s="85">
        <v>30</v>
      </c>
      <c r="J7" s="86">
        <v>112</v>
      </c>
      <c r="K7" s="105">
        <v>30</v>
      </c>
      <c r="L7" s="149">
        <v>0</v>
      </c>
    </row>
    <row r="8" spans="1:12" ht="15" customHeight="1" x14ac:dyDescent="0.25">
      <c r="A8" s="189"/>
      <c r="B8" s="4"/>
      <c r="C8" s="5"/>
      <c r="D8" s="5"/>
      <c r="E8" s="5"/>
      <c r="F8" s="6"/>
      <c r="G8" s="5" t="s">
        <v>10</v>
      </c>
      <c r="H8" s="5" t="s">
        <v>12</v>
      </c>
      <c r="I8" s="85">
        <v>22</v>
      </c>
      <c r="J8" s="86">
        <v>54</v>
      </c>
      <c r="K8" s="105">
        <v>24</v>
      </c>
      <c r="L8" s="149">
        <v>0</v>
      </c>
    </row>
    <row r="9" spans="1:12" ht="15" customHeight="1" x14ac:dyDescent="0.25">
      <c r="A9" s="189"/>
      <c r="B9" s="4"/>
      <c r="C9" s="5"/>
      <c r="D9" s="5"/>
      <c r="E9" s="5"/>
      <c r="F9" s="6"/>
      <c r="G9" s="5" t="s">
        <v>13</v>
      </c>
      <c r="H9" s="5" t="s">
        <v>14</v>
      </c>
      <c r="I9" s="85">
        <v>28</v>
      </c>
      <c r="J9" s="86">
        <v>190</v>
      </c>
      <c r="K9" s="87">
        <v>28</v>
      </c>
      <c r="L9" s="149">
        <v>0</v>
      </c>
    </row>
    <row r="10" spans="1:12" ht="15" customHeight="1" x14ac:dyDescent="0.25">
      <c r="A10" s="189"/>
      <c r="B10" s="9"/>
      <c r="C10" s="186" t="s">
        <v>15</v>
      </c>
      <c r="D10" s="186"/>
      <c r="E10" s="186"/>
      <c r="F10" s="186"/>
      <c r="G10" s="186"/>
      <c r="H10" s="186"/>
      <c r="I10" s="10">
        <f>SUM(I7:I9)</f>
        <v>80</v>
      </c>
      <c r="J10" s="10">
        <f>SUM(J7:J9)</f>
        <v>356</v>
      </c>
      <c r="K10" s="140">
        <f t="shared" ref="K10:L10" si="1">SUM(K7:K9)</f>
        <v>82</v>
      </c>
      <c r="L10" s="167">
        <f t="shared" si="1"/>
        <v>0</v>
      </c>
    </row>
    <row r="11" spans="1:12" ht="15" customHeight="1" x14ac:dyDescent="0.25">
      <c r="A11" s="187" t="s">
        <v>21</v>
      </c>
      <c r="B11" s="187">
        <v>100003563</v>
      </c>
      <c r="C11" s="188" t="s">
        <v>17</v>
      </c>
      <c r="D11" s="188" t="s">
        <v>22</v>
      </c>
      <c r="E11" s="188" t="s">
        <v>23</v>
      </c>
      <c r="F11" s="189" t="s">
        <v>24</v>
      </c>
      <c r="G11" s="5" t="s">
        <v>10</v>
      </c>
      <c r="H11" s="5" t="s">
        <v>11</v>
      </c>
      <c r="I11" s="123">
        <v>48</v>
      </c>
      <c r="J11" s="124">
        <v>86</v>
      </c>
      <c r="K11" s="125">
        <v>48</v>
      </c>
      <c r="L11" s="126">
        <v>0</v>
      </c>
    </row>
    <row r="12" spans="1:12" ht="15" customHeight="1" x14ac:dyDescent="0.25">
      <c r="A12" s="187"/>
      <c r="B12" s="187"/>
      <c r="C12" s="188"/>
      <c r="D12" s="188"/>
      <c r="E12" s="188"/>
      <c r="F12" s="189"/>
      <c r="G12" s="5" t="s">
        <v>13</v>
      </c>
      <c r="H12" s="5" t="s">
        <v>25</v>
      </c>
      <c r="I12" s="123">
        <v>29</v>
      </c>
      <c r="J12" s="124">
        <v>67</v>
      </c>
      <c r="K12" s="125">
        <v>29</v>
      </c>
      <c r="L12" s="126">
        <v>0</v>
      </c>
    </row>
    <row r="13" spans="1:12" ht="15" customHeight="1" x14ac:dyDescent="0.25">
      <c r="A13" s="187"/>
      <c r="B13" s="9"/>
      <c r="C13" s="186" t="s">
        <v>15</v>
      </c>
      <c r="D13" s="186"/>
      <c r="E13" s="186"/>
      <c r="F13" s="186"/>
      <c r="G13" s="186"/>
      <c r="H13" s="186"/>
      <c r="I13" s="10">
        <f>SUM(I11:I12)</f>
        <v>77</v>
      </c>
      <c r="J13" s="10">
        <f>SUM(J11:J12)</f>
        <v>153</v>
      </c>
      <c r="K13" s="122">
        <f t="shared" ref="K13:L13" si="2">SUM(K11:K12)</f>
        <v>77</v>
      </c>
      <c r="L13" s="167">
        <f t="shared" si="2"/>
        <v>0</v>
      </c>
    </row>
    <row r="14" spans="1:12" ht="15" customHeight="1" x14ac:dyDescent="0.25">
      <c r="A14" s="187" t="s">
        <v>26</v>
      </c>
      <c r="B14" s="187">
        <v>100003716</v>
      </c>
      <c r="C14" s="188" t="s">
        <v>27</v>
      </c>
      <c r="D14" s="188" t="s">
        <v>28</v>
      </c>
      <c r="E14" s="188" t="s">
        <v>75</v>
      </c>
      <c r="F14" s="189" t="s">
        <v>30</v>
      </c>
      <c r="G14" s="5" t="s">
        <v>10</v>
      </c>
      <c r="H14" s="5" t="s">
        <v>11</v>
      </c>
      <c r="I14" s="7">
        <v>30</v>
      </c>
      <c r="J14" s="8">
        <v>91</v>
      </c>
      <c r="K14" s="170">
        <v>30</v>
      </c>
      <c r="L14" s="162">
        <v>0</v>
      </c>
    </row>
    <row r="15" spans="1:12" ht="15" customHeight="1" x14ac:dyDescent="0.25">
      <c r="A15" s="187"/>
      <c r="B15" s="187"/>
      <c r="C15" s="188"/>
      <c r="D15" s="188"/>
      <c r="E15" s="188"/>
      <c r="F15" s="189"/>
      <c r="G15" s="5"/>
      <c r="H15" s="5" t="s">
        <v>12</v>
      </c>
      <c r="I15" s="7">
        <v>20</v>
      </c>
      <c r="J15" s="8">
        <v>50</v>
      </c>
      <c r="K15" s="170">
        <v>20</v>
      </c>
      <c r="L15" s="162">
        <v>0</v>
      </c>
    </row>
    <row r="16" spans="1:12" ht="15" customHeight="1" x14ac:dyDescent="0.25">
      <c r="A16" s="187"/>
      <c r="B16" s="187"/>
      <c r="C16" s="188"/>
      <c r="D16" s="188"/>
      <c r="E16" s="188"/>
      <c r="F16" s="189"/>
      <c r="G16" s="5" t="s">
        <v>13</v>
      </c>
      <c r="H16" s="5" t="s">
        <v>25</v>
      </c>
      <c r="I16" s="7">
        <v>24</v>
      </c>
      <c r="J16" s="8">
        <v>49</v>
      </c>
      <c r="K16" s="170">
        <v>24</v>
      </c>
      <c r="L16" s="162">
        <v>0</v>
      </c>
    </row>
    <row r="17" spans="1:12" ht="15" customHeight="1" x14ac:dyDescent="0.25">
      <c r="A17" s="187"/>
      <c r="B17" s="9"/>
      <c r="C17" s="186" t="s">
        <v>15</v>
      </c>
      <c r="D17" s="186"/>
      <c r="E17" s="186"/>
      <c r="F17" s="186"/>
      <c r="G17" s="186"/>
      <c r="H17" s="186"/>
      <c r="I17" s="10">
        <f>SUM(I14:I16)</f>
        <v>74</v>
      </c>
      <c r="J17" s="10">
        <f>SUM(J14:J16)</f>
        <v>190</v>
      </c>
      <c r="K17" s="140">
        <f t="shared" ref="K17:L17" si="3">SUM(K14:K16)</f>
        <v>74</v>
      </c>
      <c r="L17" s="167">
        <f t="shared" si="3"/>
        <v>0</v>
      </c>
    </row>
    <row r="18" spans="1:12" ht="15" customHeight="1" x14ac:dyDescent="0.25">
      <c r="A18" s="187" t="s">
        <v>31</v>
      </c>
      <c r="B18" s="4">
        <v>100003813</v>
      </c>
      <c r="C18" s="5" t="s">
        <v>17</v>
      </c>
      <c r="D18" s="5" t="s">
        <v>32</v>
      </c>
      <c r="E18" s="5" t="s">
        <v>33</v>
      </c>
      <c r="F18" s="6" t="s">
        <v>34</v>
      </c>
      <c r="G18" s="5" t="s">
        <v>10</v>
      </c>
      <c r="H18" s="5" t="s">
        <v>11</v>
      </c>
      <c r="I18" s="7">
        <v>50</v>
      </c>
      <c r="J18" s="8">
        <v>81</v>
      </c>
      <c r="K18" s="108">
        <v>45</v>
      </c>
      <c r="L18" s="112">
        <v>5</v>
      </c>
    </row>
    <row r="19" spans="1:12" ht="15" customHeight="1" x14ac:dyDescent="0.25">
      <c r="A19" s="187"/>
      <c r="B19" s="4"/>
      <c r="C19" s="12"/>
      <c r="D19" s="13"/>
      <c r="E19" s="13"/>
      <c r="F19" s="13"/>
      <c r="G19" s="5" t="s">
        <v>10</v>
      </c>
      <c r="H19" s="5" t="s">
        <v>12</v>
      </c>
      <c r="I19" s="15">
        <v>22</v>
      </c>
      <c r="J19" s="16">
        <v>40</v>
      </c>
      <c r="K19" s="108">
        <v>24</v>
      </c>
      <c r="L19" s="126">
        <v>0</v>
      </c>
    </row>
    <row r="20" spans="1:12" ht="15" customHeight="1" x14ac:dyDescent="0.25">
      <c r="A20" s="187"/>
      <c r="B20" s="9"/>
      <c r="C20" s="186" t="s">
        <v>15</v>
      </c>
      <c r="D20" s="186"/>
      <c r="E20" s="186"/>
      <c r="F20" s="186"/>
      <c r="G20" s="186"/>
      <c r="H20" s="186"/>
      <c r="I20" s="10">
        <f>SUM(I18:I19)</f>
        <v>72</v>
      </c>
      <c r="J20" s="10">
        <f>SUM(J18:J19)</f>
        <v>121</v>
      </c>
      <c r="K20" s="103">
        <f t="shared" ref="K20:L20" si="4">SUM(K18:K19)</f>
        <v>69</v>
      </c>
      <c r="L20" s="167">
        <f t="shared" si="4"/>
        <v>5</v>
      </c>
    </row>
    <row r="21" spans="1:12" ht="15" customHeight="1" x14ac:dyDescent="0.25">
      <c r="A21" s="187" t="s">
        <v>35</v>
      </c>
      <c r="B21" s="4">
        <v>100003989</v>
      </c>
      <c r="C21" s="5" t="s">
        <v>17</v>
      </c>
      <c r="D21" s="5" t="s">
        <v>36</v>
      </c>
      <c r="E21" s="5" t="s">
        <v>37</v>
      </c>
      <c r="F21" s="6" t="s">
        <v>38</v>
      </c>
      <c r="G21" s="5" t="s">
        <v>10</v>
      </c>
      <c r="H21" s="5" t="s">
        <v>11</v>
      </c>
      <c r="I21" s="123">
        <v>62</v>
      </c>
      <c r="J21" s="124">
        <v>195</v>
      </c>
      <c r="K21" s="104">
        <v>62</v>
      </c>
      <c r="L21" s="162">
        <v>0</v>
      </c>
    </row>
    <row r="22" spans="1:12" ht="15" customHeight="1" x14ac:dyDescent="0.25">
      <c r="A22" s="187"/>
      <c r="B22" s="4"/>
      <c r="C22" s="5"/>
      <c r="D22" s="5"/>
      <c r="E22" s="5"/>
      <c r="F22" s="6"/>
      <c r="G22" s="5" t="s">
        <v>10</v>
      </c>
      <c r="H22" s="5" t="s">
        <v>12</v>
      </c>
      <c r="I22" s="123">
        <v>17</v>
      </c>
      <c r="J22" s="124">
        <v>39</v>
      </c>
      <c r="K22" s="104">
        <v>18</v>
      </c>
      <c r="L22" s="162">
        <v>0</v>
      </c>
    </row>
    <row r="23" spans="1:12" ht="15" customHeight="1" x14ac:dyDescent="0.25">
      <c r="A23" s="187"/>
      <c r="B23" s="4"/>
      <c r="C23" s="5"/>
      <c r="D23" s="5"/>
      <c r="E23" s="5"/>
      <c r="F23" s="6"/>
      <c r="G23" s="5" t="s">
        <v>13</v>
      </c>
      <c r="H23" s="5" t="s">
        <v>25</v>
      </c>
      <c r="I23" s="129">
        <v>24</v>
      </c>
      <c r="J23" s="130">
        <v>168</v>
      </c>
      <c r="K23" s="137">
        <v>24</v>
      </c>
      <c r="L23" s="162">
        <v>0</v>
      </c>
    </row>
    <row r="24" spans="1:12" ht="15" customHeight="1" x14ac:dyDescent="0.25">
      <c r="A24" s="187"/>
      <c r="B24" s="9"/>
      <c r="C24" s="186" t="s">
        <v>15</v>
      </c>
      <c r="D24" s="186"/>
      <c r="E24" s="186"/>
      <c r="F24" s="186"/>
      <c r="G24" s="186"/>
      <c r="H24" s="186"/>
      <c r="I24" s="10">
        <f>SUM(I21:I23)</f>
        <v>103</v>
      </c>
      <c r="J24" s="10">
        <f>SUM(J21:J23)</f>
        <v>402</v>
      </c>
      <c r="K24" s="136">
        <f t="shared" ref="K24:L24" si="5">SUM(K21:K23)</f>
        <v>104</v>
      </c>
      <c r="L24" s="167">
        <f t="shared" si="5"/>
        <v>0</v>
      </c>
    </row>
    <row r="25" spans="1:12" ht="15" customHeight="1" x14ac:dyDescent="0.25">
      <c r="A25" s="187" t="s">
        <v>39</v>
      </c>
      <c r="B25" s="4">
        <v>100004249</v>
      </c>
      <c r="C25" s="18" t="s">
        <v>40</v>
      </c>
      <c r="D25" s="5" t="s">
        <v>41</v>
      </c>
      <c r="E25" s="5" t="s">
        <v>42</v>
      </c>
      <c r="F25" s="6" t="s">
        <v>43</v>
      </c>
      <c r="G25" s="5" t="s">
        <v>10</v>
      </c>
      <c r="H25" s="5" t="s">
        <v>11</v>
      </c>
      <c r="I25" s="7">
        <v>160</v>
      </c>
      <c r="J25" s="8">
        <v>256</v>
      </c>
      <c r="K25" s="108">
        <v>159</v>
      </c>
      <c r="L25" s="162">
        <v>0</v>
      </c>
    </row>
    <row r="26" spans="1:12" ht="15" customHeight="1" x14ac:dyDescent="0.25">
      <c r="A26" s="187"/>
      <c r="B26" s="4"/>
      <c r="C26" s="18"/>
      <c r="D26" s="13"/>
      <c r="E26" s="13"/>
      <c r="F26" s="14"/>
      <c r="G26" s="5" t="s">
        <v>10</v>
      </c>
      <c r="H26" s="5" t="s">
        <v>12</v>
      </c>
      <c r="I26" s="7">
        <v>24</v>
      </c>
      <c r="J26" s="8">
        <v>39</v>
      </c>
      <c r="K26" s="108">
        <v>25</v>
      </c>
      <c r="L26" s="162">
        <v>0</v>
      </c>
    </row>
    <row r="27" spans="1:12" ht="15" customHeight="1" x14ac:dyDescent="0.25">
      <c r="A27" s="187"/>
      <c r="B27" s="9"/>
      <c r="C27" s="186" t="s">
        <v>15</v>
      </c>
      <c r="D27" s="186"/>
      <c r="E27" s="186"/>
      <c r="F27" s="186"/>
      <c r="G27" s="186"/>
      <c r="H27" s="186"/>
      <c r="I27" s="10">
        <f>SUM(I25:I26)</f>
        <v>184</v>
      </c>
      <c r="J27" s="10">
        <f>SUM(J25:J26)</f>
        <v>295</v>
      </c>
      <c r="K27" s="103">
        <f t="shared" ref="K27:L27" si="6">SUM(K25:K26)</f>
        <v>184</v>
      </c>
      <c r="L27" s="167">
        <f t="shared" si="6"/>
        <v>0</v>
      </c>
    </row>
    <row r="28" spans="1:12" ht="15" customHeight="1" x14ac:dyDescent="0.25">
      <c r="A28" s="187" t="s">
        <v>44</v>
      </c>
      <c r="B28" s="4">
        <v>100004429</v>
      </c>
      <c r="C28" s="5" t="s">
        <v>17</v>
      </c>
      <c r="D28" s="5" t="s">
        <v>45</v>
      </c>
      <c r="E28" s="5" t="s">
        <v>46</v>
      </c>
      <c r="F28" s="6" t="s">
        <v>47</v>
      </c>
      <c r="G28" s="5" t="s">
        <v>10</v>
      </c>
      <c r="H28" s="5" t="s">
        <v>11</v>
      </c>
      <c r="I28" s="7">
        <v>60</v>
      </c>
      <c r="J28" s="8">
        <v>167</v>
      </c>
      <c r="K28" s="108">
        <v>60</v>
      </c>
      <c r="L28" s="162">
        <v>0</v>
      </c>
    </row>
    <row r="29" spans="1:12" ht="15" customHeight="1" x14ac:dyDescent="0.25">
      <c r="A29" s="187"/>
      <c r="B29" s="4"/>
      <c r="C29" s="5"/>
      <c r="D29" s="5"/>
      <c r="E29" s="5"/>
      <c r="F29" s="6"/>
      <c r="G29" s="5" t="s">
        <v>10</v>
      </c>
      <c r="H29" s="5" t="s">
        <v>12</v>
      </c>
      <c r="I29" s="7">
        <v>19</v>
      </c>
      <c r="J29" s="8">
        <v>39</v>
      </c>
      <c r="K29" s="108">
        <v>19</v>
      </c>
      <c r="L29" s="162">
        <v>0</v>
      </c>
    </row>
    <row r="30" spans="1:12" ht="15" customHeight="1" x14ac:dyDescent="0.25">
      <c r="A30" s="187"/>
      <c r="B30" s="4"/>
      <c r="C30" s="186" t="s">
        <v>15</v>
      </c>
      <c r="D30" s="186"/>
      <c r="E30" s="186"/>
      <c r="F30" s="186"/>
      <c r="G30" s="186"/>
      <c r="H30" s="186"/>
      <c r="I30" s="10">
        <f>SUM(I28:I29)</f>
        <v>79</v>
      </c>
      <c r="J30" s="10">
        <f>SUM(J28:J29)</f>
        <v>206</v>
      </c>
      <c r="K30" s="157">
        <f t="shared" ref="K30:L30" si="7">SUM(K28:K29)</f>
        <v>79</v>
      </c>
      <c r="L30" s="167">
        <f t="shared" si="7"/>
        <v>0</v>
      </c>
    </row>
    <row r="31" spans="1:12" ht="15" customHeight="1" x14ac:dyDescent="0.25">
      <c r="A31" s="187" t="s">
        <v>48</v>
      </c>
      <c r="B31" s="4">
        <v>100004596</v>
      </c>
      <c r="C31" s="5" t="s">
        <v>49</v>
      </c>
      <c r="D31" s="5" t="s">
        <v>50</v>
      </c>
      <c r="E31" s="5" t="s">
        <v>51</v>
      </c>
      <c r="F31" s="6" t="s">
        <v>52</v>
      </c>
      <c r="G31" s="5" t="s">
        <v>10</v>
      </c>
      <c r="H31" s="5" t="s">
        <v>11</v>
      </c>
      <c r="I31" s="7">
        <v>120</v>
      </c>
      <c r="J31" s="8">
        <v>265</v>
      </c>
      <c r="K31" s="87">
        <v>120</v>
      </c>
      <c r="L31" s="149">
        <v>0</v>
      </c>
    </row>
    <row r="32" spans="1:12" ht="15" customHeight="1" x14ac:dyDescent="0.25">
      <c r="A32" s="187"/>
      <c r="B32" s="4"/>
      <c r="C32" s="5"/>
      <c r="D32" s="5"/>
      <c r="E32" s="5"/>
      <c r="F32" s="6"/>
      <c r="G32" s="5" t="s">
        <v>10</v>
      </c>
      <c r="H32" s="5" t="s">
        <v>12</v>
      </c>
      <c r="I32" s="7">
        <v>22</v>
      </c>
      <c r="J32" s="75">
        <v>85</v>
      </c>
      <c r="K32" s="87">
        <v>22</v>
      </c>
      <c r="L32" s="149">
        <v>0</v>
      </c>
    </row>
    <row r="33" spans="1:12" ht="15" customHeight="1" x14ac:dyDescent="0.25">
      <c r="A33" s="187"/>
      <c r="B33" s="4"/>
      <c r="C33" s="5"/>
      <c r="D33" s="5"/>
      <c r="E33" s="5"/>
      <c r="F33" s="6"/>
      <c r="G33" s="5" t="s">
        <v>13</v>
      </c>
      <c r="H33" s="5" t="s">
        <v>437</v>
      </c>
      <c r="I33" s="77">
        <v>30</v>
      </c>
      <c r="J33" s="78">
        <v>86</v>
      </c>
      <c r="K33" s="87">
        <v>30</v>
      </c>
      <c r="L33" s="149">
        <v>0</v>
      </c>
    </row>
    <row r="34" spans="1:12" ht="15" customHeight="1" x14ac:dyDescent="0.25">
      <c r="A34" s="187"/>
      <c r="B34" s="9"/>
      <c r="C34" s="186" t="s">
        <v>15</v>
      </c>
      <c r="D34" s="186"/>
      <c r="E34" s="186"/>
      <c r="F34" s="186"/>
      <c r="G34" s="186"/>
      <c r="H34" s="186"/>
      <c r="I34" s="10">
        <f>SUM(I31:I33)</f>
        <v>172</v>
      </c>
      <c r="J34" s="10">
        <f>SUM(J31:J33)</f>
        <v>436</v>
      </c>
      <c r="K34" s="103">
        <f t="shared" ref="K34:L34" si="8">SUM(K31:K33)</f>
        <v>172</v>
      </c>
      <c r="L34" s="167">
        <f t="shared" si="8"/>
        <v>0</v>
      </c>
    </row>
    <row r="35" spans="1:12" ht="15" customHeight="1" x14ac:dyDescent="0.25">
      <c r="A35" s="187" t="s">
        <v>53</v>
      </c>
      <c r="B35" s="4">
        <v>100003497</v>
      </c>
      <c r="C35" s="19" t="s">
        <v>54</v>
      </c>
      <c r="D35" s="19" t="s">
        <v>55</v>
      </c>
      <c r="E35" s="19" t="s">
        <v>56</v>
      </c>
      <c r="F35" s="6" t="s">
        <v>57</v>
      </c>
      <c r="G35" s="20" t="s">
        <v>10</v>
      </c>
      <c r="H35" s="20" t="s">
        <v>11</v>
      </c>
      <c r="I35" s="7">
        <v>0</v>
      </c>
      <c r="J35" s="8">
        <v>0</v>
      </c>
      <c r="K35" s="171">
        <v>0</v>
      </c>
      <c r="L35" s="176">
        <v>0</v>
      </c>
    </row>
    <row r="36" spans="1:12" ht="15" customHeight="1" x14ac:dyDescent="0.25">
      <c r="A36" s="187"/>
      <c r="B36" s="9"/>
      <c r="C36" s="186" t="s">
        <v>15</v>
      </c>
      <c r="D36" s="186"/>
      <c r="E36" s="186"/>
      <c r="F36" s="186"/>
      <c r="G36" s="186"/>
      <c r="H36" s="186"/>
      <c r="I36" s="10">
        <f>SUM(I35)</f>
        <v>0</v>
      </c>
      <c r="J36" s="10">
        <f>SUM(J35)</f>
        <v>0</v>
      </c>
      <c r="K36" s="104">
        <v>0</v>
      </c>
      <c r="L36" s="168">
        <v>0</v>
      </c>
    </row>
    <row r="37" spans="1:12" ht="15" customHeight="1" x14ac:dyDescent="0.25">
      <c r="A37" s="187" t="s">
        <v>58</v>
      </c>
      <c r="B37" s="4">
        <v>100003699</v>
      </c>
      <c r="C37" s="21" t="s">
        <v>59</v>
      </c>
      <c r="D37" s="21" t="s">
        <v>60</v>
      </c>
      <c r="E37" s="19" t="s">
        <v>75</v>
      </c>
      <c r="F37" s="6" t="s">
        <v>30</v>
      </c>
      <c r="G37" s="20" t="s">
        <v>10</v>
      </c>
      <c r="H37" s="20" t="s">
        <v>11</v>
      </c>
      <c r="I37" s="7">
        <v>18</v>
      </c>
      <c r="J37" s="8">
        <v>27</v>
      </c>
      <c r="K37" s="108">
        <v>18</v>
      </c>
      <c r="L37" s="162">
        <v>0</v>
      </c>
    </row>
    <row r="38" spans="1:12" ht="15" customHeight="1" x14ac:dyDescent="0.25">
      <c r="A38" s="187"/>
      <c r="B38" s="9"/>
      <c r="C38" s="186" t="s">
        <v>15</v>
      </c>
      <c r="D38" s="186"/>
      <c r="E38" s="186"/>
      <c r="F38" s="186"/>
      <c r="G38" s="186"/>
      <c r="H38" s="186"/>
      <c r="I38" s="10">
        <f>SUM(I37)</f>
        <v>18</v>
      </c>
      <c r="J38" s="10">
        <f>SUM(J37)</f>
        <v>27</v>
      </c>
      <c r="K38" s="157">
        <f t="shared" ref="K38:L38" si="9">SUM(K37)</f>
        <v>18</v>
      </c>
      <c r="L38" s="167">
        <f t="shared" si="9"/>
        <v>0</v>
      </c>
    </row>
    <row r="39" spans="1:12" ht="15" customHeight="1" x14ac:dyDescent="0.25">
      <c r="A39" s="187" t="s">
        <v>151</v>
      </c>
      <c r="B39" s="4">
        <v>100004210</v>
      </c>
      <c r="C39" s="19" t="s">
        <v>62</v>
      </c>
      <c r="D39" s="22" t="s">
        <v>63</v>
      </c>
      <c r="E39" s="22" t="s">
        <v>42</v>
      </c>
      <c r="F39" s="6" t="s">
        <v>43</v>
      </c>
      <c r="G39" s="20" t="s">
        <v>10</v>
      </c>
      <c r="H39" s="20" t="s">
        <v>11</v>
      </c>
      <c r="I39" s="175">
        <v>20</v>
      </c>
      <c r="J39" s="124">
        <v>113</v>
      </c>
      <c r="K39" s="174">
        <v>20</v>
      </c>
      <c r="L39" s="126">
        <v>0</v>
      </c>
    </row>
    <row r="40" spans="1:12" ht="15" customHeight="1" x14ac:dyDescent="0.25">
      <c r="A40" s="187"/>
      <c r="B40" s="4"/>
      <c r="C40" s="23"/>
      <c r="D40" s="22"/>
      <c r="E40" s="22"/>
      <c r="F40" s="6"/>
      <c r="G40" s="5" t="s">
        <v>10</v>
      </c>
      <c r="H40" s="5" t="s">
        <v>12</v>
      </c>
      <c r="I40" s="175">
        <v>24</v>
      </c>
      <c r="J40" s="124">
        <v>39</v>
      </c>
      <c r="K40" s="174">
        <v>23</v>
      </c>
      <c r="L40" s="179">
        <v>0</v>
      </c>
    </row>
    <row r="41" spans="1:12" ht="15" customHeight="1" x14ac:dyDescent="0.25">
      <c r="A41" s="187"/>
      <c r="B41" s="9"/>
      <c r="C41" s="186" t="s">
        <v>15</v>
      </c>
      <c r="D41" s="186"/>
      <c r="E41" s="186"/>
      <c r="F41" s="186"/>
      <c r="G41" s="186"/>
      <c r="H41" s="186"/>
      <c r="I41" s="10">
        <f>SUM(I39:I40)</f>
        <v>44</v>
      </c>
      <c r="J41" s="10">
        <f>SUM(J39:J40)</f>
        <v>152</v>
      </c>
      <c r="K41" s="167">
        <f t="shared" ref="K41:L41" si="10">SUM(K39:K40)</f>
        <v>43</v>
      </c>
      <c r="L41" s="167">
        <f t="shared" si="10"/>
        <v>0</v>
      </c>
    </row>
    <row r="42" spans="1:12" ht="15" customHeight="1" x14ac:dyDescent="0.25">
      <c r="A42" s="187" t="s">
        <v>61</v>
      </c>
      <c r="B42" s="4">
        <v>100004664</v>
      </c>
      <c r="C42" s="19" t="s">
        <v>65</v>
      </c>
      <c r="D42" s="19" t="s">
        <v>66</v>
      </c>
      <c r="E42" s="19" t="s">
        <v>51</v>
      </c>
      <c r="F42" s="6" t="s">
        <v>67</v>
      </c>
      <c r="G42" s="5" t="s">
        <v>10</v>
      </c>
      <c r="H42" s="5" t="s">
        <v>11</v>
      </c>
      <c r="I42" s="7">
        <v>56</v>
      </c>
      <c r="J42" s="8">
        <v>195</v>
      </c>
      <c r="K42" s="109">
        <v>56</v>
      </c>
      <c r="L42" s="113">
        <v>0</v>
      </c>
    </row>
    <row r="43" spans="1:12" ht="15" customHeight="1" x14ac:dyDescent="0.25">
      <c r="A43" s="187"/>
      <c r="B43" s="4"/>
      <c r="C43" s="19"/>
      <c r="D43" s="19"/>
      <c r="E43" s="19"/>
      <c r="F43" s="6"/>
      <c r="G43" s="5" t="s">
        <v>10</v>
      </c>
      <c r="H43" s="5" t="s">
        <v>12</v>
      </c>
      <c r="I43" s="7">
        <v>24</v>
      </c>
      <c r="J43" s="8">
        <v>86</v>
      </c>
      <c r="K43" s="109">
        <v>24</v>
      </c>
      <c r="L43" s="113">
        <v>0</v>
      </c>
    </row>
    <row r="44" spans="1:12" ht="15" customHeight="1" x14ac:dyDescent="0.25">
      <c r="A44" s="187"/>
      <c r="B44" s="9"/>
      <c r="C44" s="186" t="s">
        <v>15</v>
      </c>
      <c r="D44" s="186"/>
      <c r="E44" s="186"/>
      <c r="F44" s="186"/>
      <c r="G44" s="186"/>
      <c r="H44" s="186"/>
      <c r="I44" s="10">
        <f>SUM(I42:I43)</f>
        <v>80</v>
      </c>
      <c r="J44" s="10">
        <f>SUM(J42:J43)</f>
        <v>281</v>
      </c>
      <c r="K44" s="103">
        <f t="shared" ref="K44:L44" si="11">SUM(K42:K43)</f>
        <v>80</v>
      </c>
      <c r="L44" s="167">
        <f t="shared" si="11"/>
        <v>0</v>
      </c>
    </row>
    <row r="45" spans="1:12" ht="15" customHeight="1" x14ac:dyDescent="0.25">
      <c r="A45" s="187" t="s">
        <v>64</v>
      </c>
      <c r="B45" s="187">
        <v>100004649</v>
      </c>
      <c r="C45" s="193" t="s">
        <v>69</v>
      </c>
      <c r="D45" s="188" t="s">
        <v>70</v>
      </c>
      <c r="E45" s="188" t="s">
        <v>51</v>
      </c>
      <c r="F45" s="189" t="s">
        <v>71</v>
      </c>
      <c r="G45" s="5" t="s">
        <v>10</v>
      </c>
      <c r="H45" s="5" t="s">
        <v>11</v>
      </c>
      <c r="I45" s="7">
        <v>10</v>
      </c>
      <c r="J45" s="8">
        <v>11</v>
      </c>
      <c r="K45" s="108">
        <v>2</v>
      </c>
      <c r="L45" s="112">
        <v>8</v>
      </c>
    </row>
    <row r="46" spans="1:12" ht="15" customHeight="1" x14ac:dyDescent="0.25">
      <c r="A46" s="187"/>
      <c r="B46" s="187"/>
      <c r="C46" s="193"/>
      <c r="D46" s="188"/>
      <c r="E46" s="188"/>
      <c r="F46" s="189"/>
      <c r="G46" s="5" t="s">
        <v>13</v>
      </c>
      <c r="H46" s="5" t="s">
        <v>25</v>
      </c>
      <c r="I46" s="7">
        <v>41</v>
      </c>
      <c r="J46" s="7">
        <v>57</v>
      </c>
      <c r="K46" s="108">
        <v>36</v>
      </c>
      <c r="L46" s="112">
        <v>5</v>
      </c>
    </row>
    <row r="47" spans="1:12" ht="15" customHeight="1" x14ac:dyDescent="0.25">
      <c r="A47" s="187"/>
      <c r="B47" s="9"/>
      <c r="C47" s="186" t="s">
        <v>15</v>
      </c>
      <c r="D47" s="186"/>
      <c r="E47" s="186"/>
      <c r="F47" s="186"/>
      <c r="G47" s="186"/>
      <c r="H47" s="186"/>
      <c r="I47" s="10">
        <f>SUM(I45:I46)</f>
        <v>51</v>
      </c>
      <c r="J47" s="10">
        <f>SUM(J45:J46)</f>
        <v>68</v>
      </c>
      <c r="K47" s="167">
        <f t="shared" ref="K47:L47" si="12">SUM(K45:K46)</f>
        <v>38</v>
      </c>
      <c r="L47" s="167">
        <f t="shared" si="12"/>
        <v>13</v>
      </c>
    </row>
    <row r="48" spans="1:12" ht="15" customHeight="1" thickBot="1" x14ac:dyDescent="0.3">
      <c r="A48" s="4" t="s">
        <v>68</v>
      </c>
      <c r="B48" s="14">
        <v>100003715</v>
      </c>
      <c r="C48" s="17" t="s">
        <v>73</v>
      </c>
      <c r="D48" s="17" t="s">
        <v>74</v>
      </c>
      <c r="E48" s="17" t="s">
        <v>75</v>
      </c>
      <c r="F48" s="76" t="s">
        <v>30</v>
      </c>
      <c r="G48" s="24" t="s">
        <v>76</v>
      </c>
      <c r="H48" s="24" t="s">
        <v>438</v>
      </c>
      <c r="I48" s="79">
        <v>31</v>
      </c>
      <c r="J48" s="80">
        <v>97</v>
      </c>
      <c r="K48" s="104">
        <v>31</v>
      </c>
      <c r="L48" s="162">
        <v>0</v>
      </c>
    </row>
    <row r="49" spans="1:12" ht="15" customHeight="1" thickBot="1" x14ac:dyDescent="0.3">
      <c r="A49" s="25"/>
      <c r="B49" s="26"/>
      <c r="C49" s="196" t="s">
        <v>15</v>
      </c>
      <c r="D49" s="197"/>
      <c r="E49" s="197"/>
      <c r="F49" s="197"/>
      <c r="G49" s="197"/>
      <c r="H49" s="197"/>
      <c r="I49" s="10">
        <f>SUM(I48)</f>
        <v>31</v>
      </c>
      <c r="J49" s="167">
        <f t="shared" ref="J49:L49" si="13">SUM(J48)</f>
        <v>97</v>
      </c>
      <c r="K49" s="167">
        <f t="shared" si="13"/>
        <v>31</v>
      </c>
      <c r="L49" s="167">
        <f t="shared" si="13"/>
        <v>0</v>
      </c>
    </row>
    <row r="50" spans="1:12" ht="15.75" customHeight="1" thickBot="1" x14ac:dyDescent="0.3">
      <c r="A50" s="198" t="s">
        <v>433</v>
      </c>
      <c r="B50" s="199"/>
      <c r="C50" s="199"/>
      <c r="D50" s="199"/>
      <c r="E50" s="199"/>
      <c r="F50" s="199"/>
      <c r="G50" s="199"/>
      <c r="H50" s="199"/>
      <c r="I50" s="10">
        <f>SUM(I6+I10+I13+I17+I20+I24+I27+I30+I34+I36+I38+I41+I44+I47+I49)</f>
        <v>1143</v>
      </c>
      <c r="J50" s="10">
        <f>SUM(J6+J10+J13+J17+J20+J24+J27+J30+J34+J36+J38+J41+J44+J47+J49)</f>
        <v>2917</v>
      </c>
      <c r="K50" s="103">
        <f t="shared" ref="K50:L50" si="14">SUM(K6+K10+K13+K17+K20+K24+K27+K30+K34+K36+K38+K41+K44+K47+K49)</f>
        <v>1120</v>
      </c>
      <c r="L50" s="167">
        <f t="shared" si="14"/>
        <v>27</v>
      </c>
    </row>
    <row r="51" spans="1:12" ht="15" customHeight="1" x14ac:dyDescent="0.25">
      <c r="A51" s="200" t="s">
        <v>5</v>
      </c>
      <c r="B51" s="27">
        <v>100003917</v>
      </c>
      <c r="C51" s="28" t="s">
        <v>77</v>
      </c>
      <c r="D51" s="28" t="s">
        <v>78</v>
      </c>
      <c r="E51" s="28" t="s">
        <v>37</v>
      </c>
      <c r="F51" s="29" t="s">
        <v>79</v>
      </c>
      <c r="G51" s="28" t="s">
        <v>80</v>
      </c>
      <c r="H51" s="28" t="s">
        <v>81</v>
      </c>
      <c r="I51" s="150">
        <v>86</v>
      </c>
      <c r="J51" s="151">
        <v>201</v>
      </c>
      <c r="K51" s="153">
        <v>86</v>
      </c>
      <c r="L51" s="159">
        <v>0</v>
      </c>
    </row>
    <row r="52" spans="1:12" ht="15" customHeight="1" x14ac:dyDescent="0.25">
      <c r="A52" s="187"/>
      <c r="B52" s="9"/>
      <c r="C52" s="195" t="s">
        <v>15</v>
      </c>
      <c r="D52" s="195"/>
      <c r="E52" s="195"/>
      <c r="F52" s="195"/>
      <c r="G52" s="195"/>
      <c r="H52" s="195"/>
      <c r="I52" s="152">
        <f>SUM(I51)</f>
        <v>86</v>
      </c>
      <c r="J52" s="167">
        <f t="shared" ref="J52:L52" si="15">SUM(J51)</f>
        <v>201</v>
      </c>
      <c r="K52" s="167">
        <f t="shared" si="15"/>
        <v>86</v>
      </c>
      <c r="L52" s="167">
        <f t="shared" si="15"/>
        <v>0</v>
      </c>
    </row>
    <row r="53" spans="1:12" ht="15" customHeight="1" x14ac:dyDescent="0.25">
      <c r="A53" s="187" t="s">
        <v>16</v>
      </c>
      <c r="B53" s="4">
        <v>100004222</v>
      </c>
      <c r="C53" s="5" t="s">
        <v>77</v>
      </c>
      <c r="D53" s="5" t="s">
        <v>82</v>
      </c>
      <c r="E53" s="5" t="s">
        <v>42</v>
      </c>
      <c r="F53" s="6" t="s">
        <v>83</v>
      </c>
      <c r="G53" s="5" t="s">
        <v>80</v>
      </c>
      <c r="H53" s="5" t="s">
        <v>81</v>
      </c>
      <c r="I53" s="7">
        <v>64</v>
      </c>
      <c r="J53" s="8">
        <v>145</v>
      </c>
      <c r="K53" s="159">
        <v>61</v>
      </c>
      <c r="L53" s="112">
        <v>3</v>
      </c>
    </row>
    <row r="54" spans="1:12" ht="15" customHeight="1" x14ac:dyDescent="0.25">
      <c r="A54" s="187"/>
      <c r="B54" s="9"/>
      <c r="C54" s="195" t="s">
        <v>15</v>
      </c>
      <c r="D54" s="195"/>
      <c r="E54" s="195"/>
      <c r="F54" s="195"/>
      <c r="G54" s="195"/>
      <c r="H54" s="195"/>
      <c r="I54" s="10">
        <f>SUM(I53)</f>
        <v>64</v>
      </c>
      <c r="J54" s="10">
        <f>SUM(J53)</f>
        <v>145</v>
      </c>
      <c r="K54" s="159">
        <v>61</v>
      </c>
      <c r="L54" s="162">
        <v>3</v>
      </c>
    </row>
    <row r="55" spans="1:12" ht="15" customHeight="1" x14ac:dyDescent="0.25">
      <c r="A55" s="187" t="s">
        <v>21</v>
      </c>
      <c r="B55" s="187">
        <v>100004641</v>
      </c>
      <c r="C55" s="194" t="s">
        <v>84</v>
      </c>
      <c r="D55" s="194" t="s">
        <v>85</v>
      </c>
      <c r="E55" s="188" t="s">
        <v>51</v>
      </c>
      <c r="F55" s="189" t="s">
        <v>86</v>
      </c>
      <c r="G55" s="5" t="s">
        <v>80</v>
      </c>
      <c r="H55" s="5" t="s">
        <v>81</v>
      </c>
      <c r="I55" s="7">
        <v>88</v>
      </c>
      <c r="J55" s="8">
        <v>296</v>
      </c>
      <c r="K55" s="108">
        <v>88</v>
      </c>
      <c r="L55" s="162">
        <v>0</v>
      </c>
    </row>
    <row r="56" spans="1:12" ht="15" customHeight="1" x14ac:dyDescent="0.25">
      <c r="A56" s="187"/>
      <c r="B56" s="187"/>
      <c r="C56" s="194"/>
      <c r="D56" s="194"/>
      <c r="E56" s="188"/>
      <c r="F56" s="189"/>
      <c r="G56" s="30" t="s">
        <v>87</v>
      </c>
      <c r="H56" s="30" t="s">
        <v>88</v>
      </c>
      <c r="I56" s="7">
        <v>30</v>
      </c>
      <c r="J56" s="8">
        <v>215</v>
      </c>
      <c r="K56" s="108">
        <v>30</v>
      </c>
      <c r="L56" s="162">
        <v>0</v>
      </c>
    </row>
    <row r="57" spans="1:12" ht="15" customHeight="1" x14ac:dyDescent="0.25">
      <c r="A57" s="187"/>
      <c r="B57" s="9"/>
      <c r="C57" s="195" t="s">
        <v>15</v>
      </c>
      <c r="D57" s="195"/>
      <c r="E57" s="195"/>
      <c r="F57" s="195"/>
      <c r="G57" s="195"/>
      <c r="H57" s="195"/>
      <c r="I57" s="10">
        <f>SUM(I55:I56)</f>
        <v>118</v>
      </c>
      <c r="J57" s="10">
        <f>SUM(J55:J56)</f>
        <v>511</v>
      </c>
      <c r="K57" s="103">
        <f t="shared" ref="K57:L57" si="16">SUM(K55:K56)</f>
        <v>118</v>
      </c>
      <c r="L57" s="167">
        <f t="shared" si="16"/>
        <v>0</v>
      </c>
    </row>
    <row r="58" spans="1:12" ht="21" customHeight="1" x14ac:dyDescent="0.25">
      <c r="A58" s="201" t="s">
        <v>26</v>
      </c>
      <c r="B58" s="4">
        <v>100003938</v>
      </c>
      <c r="C58" s="31" t="s">
        <v>89</v>
      </c>
      <c r="D58" s="31" t="s">
        <v>90</v>
      </c>
      <c r="E58" s="31" t="s">
        <v>37</v>
      </c>
      <c r="F58" s="32" t="s">
        <v>38</v>
      </c>
      <c r="G58" s="17" t="s">
        <v>91</v>
      </c>
      <c r="H58" s="17" t="s">
        <v>81</v>
      </c>
      <c r="I58" s="7">
        <v>7</v>
      </c>
      <c r="J58" s="8">
        <v>4</v>
      </c>
      <c r="K58" s="108">
        <v>6</v>
      </c>
      <c r="L58" s="112">
        <v>1</v>
      </c>
    </row>
    <row r="59" spans="1:12" ht="15" customHeight="1" x14ac:dyDescent="0.25">
      <c r="A59" s="200"/>
      <c r="B59" s="9"/>
      <c r="C59" s="186" t="s">
        <v>15</v>
      </c>
      <c r="D59" s="186"/>
      <c r="E59" s="186"/>
      <c r="F59" s="186"/>
      <c r="G59" s="186"/>
      <c r="H59" s="186"/>
      <c r="I59" s="10">
        <f>SUM(I58)</f>
        <v>7</v>
      </c>
      <c r="J59" s="10">
        <f>SUM(J58)</f>
        <v>4</v>
      </c>
      <c r="K59" s="157">
        <f t="shared" ref="K59:L59" si="17">SUM(K58)</f>
        <v>6</v>
      </c>
      <c r="L59" s="167">
        <f t="shared" si="17"/>
        <v>1</v>
      </c>
    </row>
    <row r="60" spans="1:12" ht="15" customHeight="1" x14ac:dyDescent="0.25">
      <c r="A60" s="187" t="s">
        <v>31</v>
      </c>
      <c r="B60" s="187">
        <v>100003425</v>
      </c>
      <c r="C60" s="193" t="s">
        <v>92</v>
      </c>
      <c r="D60" s="193" t="s">
        <v>93</v>
      </c>
      <c r="E60" s="193" t="s">
        <v>19</v>
      </c>
      <c r="F60" s="202" t="s">
        <v>20</v>
      </c>
      <c r="G60" s="33" t="s">
        <v>94</v>
      </c>
      <c r="H60" s="34" t="s">
        <v>95</v>
      </c>
      <c r="I60" s="92">
        <v>25</v>
      </c>
      <c r="J60" s="93">
        <v>37</v>
      </c>
      <c r="K60" s="108">
        <v>25</v>
      </c>
      <c r="L60" s="162">
        <v>0</v>
      </c>
    </row>
    <row r="61" spans="1:12" ht="15" customHeight="1" x14ac:dyDescent="0.25">
      <c r="A61" s="187"/>
      <c r="B61" s="187"/>
      <c r="C61" s="193"/>
      <c r="D61" s="193"/>
      <c r="E61" s="193"/>
      <c r="F61" s="202"/>
      <c r="G61" s="37" t="s">
        <v>96</v>
      </c>
      <c r="H61" s="5" t="s">
        <v>97</v>
      </c>
      <c r="I61" s="92">
        <v>50</v>
      </c>
      <c r="J61" s="93">
        <v>95</v>
      </c>
      <c r="K61" s="108">
        <v>50</v>
      </c>
      <c r="L61" s="162">
        <v>0</v>
      </c>
    </row>
    <row r="62" spans="1:12" ht="15" customHeight="1" x14ac:dyDescent="0.25">
      <c r="A62" s="187"/>
      <c r="B62" s="187"/>
      <c r="C62" s="193"/>
      <c r="D62" s="193"/>
      <c r="E62" s="193"/>
      <c r="F62" s="202"/>
      <c r="G62" s="37" t="s">
        <v>98</v>
      </c>
      <c r="H62" s="5" t="s">
        <v>99</v>
      </c>
      <c r="I62" s="92">
        <v>52</v>
      </c>
      <c r="J62" s="93">
        <v>110</v>
      </c>
      <c r="K62" s="108">
        <v>52</v>
      </c>
      <c r="L62" s="162">
        <v>0</v>
      </c>
    </row>
    <row r="63" spans="1:12" ht="13.5" customHeight="1" x14ac:dyDescent="0.25">
      <c r="A63" s="187"/>
      <c r="B63" s="187"/>
      <c r="C63" s="193"/>
      <c r="D63" s="193"/>
      <c r="E63" s="193"/>
      <c r="F63" s="202"/>
      <c r="G63" s="37" t="s">
        <v>100</v>
      </c>
      <c r="H63" s="5" t="s">
        <v>101</v>
      </c>
      <c r="I63" s="92">
        <v>26</v>
      </c>
      <c r="J63" s="93">
        <v>43</v>
      </c>
      <c r="K63" s="108">
        <v>26</v>
      </c>
      <c r="L63" s="162">
        <v>0</v>
      </c>
    </row>
    <row r="64" spans="1:12" ht="15" customHeight="1" x14ac:dyDescent="0.25">
      <c r="A64" s="187"/>
      <c r="B64" s="9"/>
      <c r="C64" s="195" t="s">
        <v>15</v>
      </c>
      <c r="D64" s="195"/>
      <c r="E64" s="195"/>
      <c r="F64" s="195"/>
      <c r="G64" s="195"/>
      <c r="H64" s="195"/>
      <c r="I64" s="10">
        <f>SUM(I60:I63)</f>
        <v>153</v>
      </c>
      <c r="J64" s="10">
        <f>SUM(J60:J63)</f>
        <v>285</v>
      </c>
      <c r="K64" s="103">
        <f t="shared" ref="K64:L64" si="18">SUM(K60:K63)</f>
        <v>153</v>
      </c>
      <c r="L64" s="167">
        <f t="shared" si="18"/>
        <v>0</v>
      </c>
    </row>
    <row r="65" spans="1:12" ht="15" customHeight="1" x14ac:dyDescent="0.25">
      <c r="A65" s="187" t="s">
        <v>35</v>
      </c>
      <c r="B65" s="187">
        <v>100003575</v>
      </c>
      <c r="C65" s="204" t="s">
        <v>92</v>
      </c>
      <c r="D65" s="204" t="s">
        <v>102</v>
      </c>
      <c r="E65" s="204" t="s">
        <v>23</v>
      </c>
      <c r="F65" s="187" t="s">
        <v>24</v>
      </c>
      <c r="G65" s="37" t="s">
        <v>96</v>
      </c>
      <c r="H65" s="5" t="s">
        <v>97</v>
      </c>
      <c r="I65" s="92">
        <v>18</v>
      </c>
      <c r="J65" s="93">
        <v>35</v>
      </c>
      <c r="K65" s="108">
        <v>18</v>
      </c>
      <c r="L65" s="162">
        <v>0</v>
      </c>
    </row>
    <row r="66" spans="1:12" ht="15" customHeight="1" x14ac:dyDescent="0.25">
      <c r="A66" s="187"/>
      <c r="B66" s="187"/>
      <c r="C66" s="204"/>
      <c r="D66" s="204"/>
      <c r="E66" s="204"/>
      <c r="F66" s="187"/>
      <c r="G66" s="37" t="s">
        <v>103</v>
      </c>
      <c r="H66" s="5" t="s">
        <v>104</v>
      </c>
      <c r="I66" s="92">
        <v>8</v>
      </c>
      <c r="J66" s="93">
        <v>18</v>
      </c>
      <c r="K66" s="108">
        <v>8</v>
      </c>
      <c r="L66" s="162">
        <v>0</v>
      </c>
    </row>
    <row r="67" spans="1:12" ht="15" customHeight="1" x14ac:dyDescent="0.25">
      <c r="A67" s="187"/>
      <c r="B67" s="187"/>
      <c r="C67" s="204"/>
      <c r="D67" s="204"/>
      <c r="E67" s="204"/>
      <c r="F67" s="187"/>
      <c r="G67" s="37" t="s">
        <v>98</v>
      </c>
      <c r="H67" s="5" t="s">
        <v>99</v>
      </c>
      <c r="I67" s="92">
        <v>12</v>
      </c>
      <c r="J67" s="93">
        <v>26</v>
      </c>
      <c r="K67" s="108">
        <v>12</v>
      </c>
      <c r="L67" s="162">
        <v>0</v>
      </c>
    </row>
    <row r="68" spans="1:12" ht="15" customHeight="1" x14ac:dyDescent="0.25">
      <c r="A68" s="187"/>
      <c r="B68" s="187"/>
      <c r="C68" s="204"/>
      <c r="D68" s="204"/>
      <c r="E68" s="204"/>
      <c r="F68" s="187"/>
      <c r="G68" s="37" t="s">
        <v>105</v>
      </c>
      <c r="H68" s="5" t="s">
        <v>106</v>
      </c>
      <c r="I68" s="92">
        <v>14</v>
      </c>
      <c r="J68" s="93">
        <v>29</v>
      </c>
      <c r="K68" s="108">
        <v>14</v>
      </c>
      <c r="L68" s="162">
        <v>0</v>
      </c>
    </row>
    <row r="69" spans="1:12" ht="15" customHeight="1" x14ac:dyDescent="0.25">
      <c r="A69" s="187"/>
      <c r="B69" s="187"/>
      <c r="C69" s="204"/>
      <c r="D69" s="204"/>
      <c r="E69" s="204"/>
      <c r="F69" s="187"/>
      <c r="G69" s="37" t="s">
        <v>107</v>
      </c>
      <c r="H69" s="5" t="s">
        <v>108</v>
      </c>
      <c r="I69" s="92">
        <v>8</v>
      </c>
      <c r="J69" s="93">
        <v>11</v>
      </c>
      <c r="K69" s="108">
        <v>8</v>
      </c>
      <c r="L69" s="162">
        <v>0</v>
      </c>
    </row>
    <row r="70" spans="1:12" ht="15" customHeight="1" x14ac:dyDescent="0.25">
      <c r="A70" s="187"/>
      <c r="B70" s="9"/>
      <c r="C70" s="195" t="s">
        <v>15</v>
      </c>
      <c r="D70" s="195"/>
      <c r="E70" s="195"/>
      <c r="F70" s="195"/>
      <c r="G70" s="195"/>
      <c r="H70" s="195"/>
      <c r="I70" s="10">
        <f>SUM(I65:I69)</f>
        <v>60</v>
      </c>
      <c r="J70" s="10">
        <f>SUM(J65:J69)</f>
        <v>119</v>
      </c>
      <c r="K70" s="103">
        <f t="shared" ref="K70:L70" si="19">SUM(K65:K69)</f>
        <v>60</v>
      </c>
      <c r="L70" s="167">
        <f t="shared" si="19"/>
        <v>0</v>
      </c>
    </row>
    <row r="71" spans="1:12" ht="15" customHeight="1" x14ac:dyDescent="0.25">
      <c r="A71" s="187" t="s">
        <v>39</v>
      </c>
      <c r="B71" s="187">
        <v>100003685</v>
      </c>
      <c r="C71" s="193" t="s">
        <v>92</v>
      </c>
      <c r="D71" s="193" t="s">
        <v>109</v>
      </c>
      <c r="E71" s="193" t="s">
        <v>29</v>
      </c>
      <c r="F71" s="203" t="s">
        <v>30</v>
      </c>
      <c r="G71" s="33" t="s">
        <v>94</v>
      </c>
      <c r="H71" s="34" t="s">
        <v>95</v>
      </c>
      <c r="I71" s="35">
        <v>9</v>
      </c>
      <c r="J71" s="96">
        <v>20</v>
      </c>
      <c r="K71" s="108">
        <v>9</v>
      </c>
      <c r="L71" s="162">
        <v>0</v>
      </c>
    </row>
    <row r="72" spans="1:12" ht="15" customHeight="1" x14ac:dyDescent="0.25">
      <c r="A72" s="187"/>
      <c r="B72" s="187"/>
      <c r="C72" s="193"/>
      <c r="D72" s="193"/>
      <c r="E72" s="193"/>
      <c r="F72" s="203"/>
      <c r="G72" s="33" t="s">
        <v>103</v>
      </c>
      <c r="H72" s="34" t="s">
        <v>104</v>
      </c>
      <c r="I72" s="35">
        <v>28</v>
      </c>
      <c r="J72" s="96">
        <v>52</v>
      </c>
      <c r="K72" s="108">
        <v>28</v>
      </c>
      <c r="L72" s="162">
        <v>0</v>
      </c>
    </row>
    <row r="73" spans="1:12" ht="15" customHeight="1" x14ac:dyDescent="0.25">
      <c r="A73" s="187"/>
      <c r="B73" s="187"/>
      <c r="C73" s="193"/>
      <c r="D73" s="193"/>
      <c r="E73" s="193"/>
      <c r="F73" s="203"/>
      <c r="G73" s="33" t="s">
        <v>110</v>
      </c>
      <c r="H73" s="34" t="s">
        <v>111</v>
      </c>
      <c r="I73" s="35">
        <v>5</v>
      </c>
      <c r="J73" s="96">
        <v>3</v>
      </c>
      <c r="K73" s="108">
        <v>5</v>
      </c>
      <c r="L73" s="162">
        <v>0</v>
      </c>
    </row>
    <row r="74" spans="1:12" ht="15" customHeight="1" x14ac:dyDescent="0.25">
      <c r="A74" s="187"/>
      <c r="B74" s="187"/>
      <c r="C74" s="193"/>
      <c r="D74" s="193"/>
      <c r="E74" s="193"/>
      <c r="F74" s="203"/>
      <c r="G74" s="33" t="s">
        <v>112</v>
      </c>
      <c r="H74" s="34" t="s">
        <v>113</v>
      </c>
      <c r="I74" s="35">
        <v>20</v>
      </c>
      <c r="J74" s="96">
        <v>57</v>
      </c>
      <c r="K74" s="108">
        <v>20</v>
      </c>
      <c r="L74" s="162">
        <v>0</v>
      </c>
    </row>
    <row r="75" spans="1:12" ht="15" customHeight="1" x14ac:dyDescent="0.25">
      <c r="A75" s="187"/>
      <c r="B75" s="187"/>
      <c r="C75" s="193"/>
      <c r="D75" s="193"/>
      <c r="E75" s="193"/>
      <c r="F75" s="203"/>
      <c r="G75" s="33" t="s">
        <v>98</v>
      </c>
      <c r="H75" s="34" t="s">
        <v>99</v>
      </c>
      <c r="I75" s="35">
        <v>9</v>
      </c>
      <c r="J75" s="96">
        <v>35</v>
      </c>
      <c r="K75" s="108">
        <v>9</v>
      </c>
      <c r="L75" s="162">
        <v>0</v>
      </c>
    </row>
    <row r="76" spans="1:12" ht="15" customHeight="1" x14ac:dyDescent="0.25">
      <c r="A76" s="187"/>
      <c r="B76" s="187"/>
      <c r="C76" s="193"/>
      <c r="D76" s="193"/>
      <c r="E76" s="193"/>
      <c r="F76" s="203"/>
      <c r="G76" s="33" t="s">
        <v>114</v>
      </c>
      <c r="H76" s="34" t="s">
        <v>115</v>
      </c>
      <c r="I76" s="35">
        <v>9</v>
      </c>
      <c r="J76" s="96">
        <v>13</v>
      </c>
      <c r="K76" s="108">
        <v>9</v>
      </c>
      <c r="L76" s="162">
        <v>0</v>
      </c>
    </row>
    <row r="77" spans="1:12" ht="15" customHeight="1" x14ac:dyDescent="0.25">
      <c r="A77" s="187"/>
      <c r="B77" s="187"/>
      <c r="C77" s="193"/>
      <c r="D77" s="193"/>
      <c r="E77" s="193"/>
      <c r="F77" s="203"/>
      <c r="G77" s="33" t="s">
        <v>116</v>
      </c>
      <c r="H77" s="34" t="s">
        <v>117</v>
      </c>
      <c r="I77" s="35">
        <v>12</v>
      </c>
      <c r="J77" s="96">
        <v>31</v>
      </c>
      <c r="K77" s="108">
        <v>12</v>
      </c>
      <c r="L77" s="162">
        <v>0</v>
      </c>
    </row>
    <row r="78" spans="1:12" ht="15" customHeight="1" x14ac:dyDescent="0.25">
      <c r="A78" s="187"/>
      <c r="B78" s="9"/>
      <c r="C78" s="195" t="s">
        <v>15</v>
      </c>
      <c r="D78" s="195"/>
      <c r="E78" s="195"/>
      <c r="F78" s="195"/>
      <c r="G78" s="195"/>
      <c r="H78" s="195"/>
      <c r="I78" s="10">
        <f>SUM(I71:I77)</f>
        <v>92</v>
      </c>
      <c r="J78" s="10">
        <f>SUM(J71:J77)</f>
        <v>211</v>
      </c>
      <c r="K78" s="103">
        <f t="shared" ref="K78:L78" si="20">SUM(K71:K77)</f>
        <v>92</v>
      </c>
      <c r="L78" s="167">
        <f t="shared" si="20"/>
        <v>0</v>
      </c>
    </row>
    <row r="79" spans="1:12" ht="15" customHeight="1" x14ac:dyDescent="0.25">
      <c r="A79" s="187" t="s">
        <v>44</v>
      </c>
      <c r="B79" s="187">
        <v>100003980</v>
      </c>
      <c r="C79" s="204" t="s">
        <v>92</v>
      </c>
      <c r="D79" s="194" t="s">
        <v>118</v>
      </c>
      <c r="E79" s="204" t="s">
        <v>37</v>
      </c>
      <c r="F79" s="187" t="s">
        <v>38</v>
      </c>
      <c r="G79" s="33" t="s">
        <v>94</v>
      </c>
      <c r="H79" s="34" t="s">
        <v>95</v>
      </c>
      <c r="I79" s="35">
        <v>16</v>
      </c>
      <c r="J79" s="36">
        <v>14</v>
      </c>
      <c r="K79" s="172">
        <v>10</v>
      </c>
      <c r="L79" s="112">
        <v>6</v>
      </c>
    </row>
    <row r="80" spans="1:12" ht="15" customHeight="1" x14ac:dyDescent="0.25">
      <c r="A80" s="187"/>
      <c r="B80" s="187"/>
      <c r="C80" s="204"/>
      <c r="D80" s="194"/>
      <c r="E80" s="204"/>
      <c r="F80" s="187"/>
      <c r="G80" s="37" t="s">
        <v>112</v>
      </c>
      <c r="H80" s="5" t="s">
        <v>113</v>
      </c>
      <c r="I80" s="35">
        <v>31</v>
      </c>
      <c r="J80" s="36">
        <v>86</v>
      </c>
      <c r="K80" s="172">
        <v>31</v>
      </c>
      <c r="L80" s="126">
        <v>0</v>
      </c>
    </row>
    <row r="81" spans="1:12" ht="15" customHeight="1" x14ac:dyDescent="0.25">
      <c r="A81" s="187"/>
      <c r="B81" s="187"/>
      <c r="C81" s="204"/>
      <c r="D81" s="194"/>
      <c r="E81" s="204"/>
      <c r="F81" s="187"/>
      <c r="G81" s="30" t="s">
        <v>119</v>
      </c>
      <c r="H81" s="30" t="s">
        <v>120</v>
      </c>
      <c r="I81" s="35">
        <v>12</v>
      </c>
      <c r="J81" s="36">
        <v>20</v>
      </c>
      <c r="K81" s="172">
        <v>12</v>
      </c>
      <c r="L81" s="126">
        <v>0</v>
      </c>
    </row>
    <row r="82" spans="1:12" ht="15" customHeight="1" x14ac:dyDescent="0.25">
      <c r="A82" s="187"/>
      <c r="B82" s="187"/>
      <c r="C82" s="204"/>
      <c r="D82" s="194"/>
      <c r="E82" s="204"/>
      <c r="F82" s="187"/>
      <c r="G82" s="37" t="s">
        <v>121</v>
      </c>
      <c r="H82" s="5" t="s">
        <v>122</v>
      </c>
      <c r="I82" s="35">
        <v>24</v>
      </c>
      <c r="J82" s="36">
        <v>34</v>
      </c>
      <c r="K82" s="172">
        <v>24</v>
      </c>
      <c r="L82" s="126">
        <v>0</v>
      </c>
    </row>
    <row r="83" spans="1:12" ht="15" customHeight="1" x14ac:dyDescent="0.25">
      <c r="A83" s="187"/>
      <c r="B83" s="9"/>
      <c r="C83" s="195" t="s">
        <v>15</v>
      </c>
      <c r="D83" s="195"/>
      <c r="E83" s="195"/>
      <c r="F83" s="195"/>
      <c r="G83" s="195"/>
      <c r="H83" s="195"/>
      <c r="I83" s="10">
        <f>SUM(I79:I82)</f>
        <v>83</v>
      </c>
      <c r="J83" s="10">
        <f>SUM(J79:J82)</f>
        <v>154</v>
      </c>
      <c r="K83" s="167">
        <f t="shared" ref="K83:L83" si="21">SUM(K79:K82)</f>
        <v>77</v>
      </c>
      <c r="L83" s="167">
        <f t="shared" si="21"/>
        <v>6</v>
      </c>
    </row>
    <row r="84" spans="1:12" ht="15" customHeight="1" x14ac:dyDescent="0.25">
      <c r="A84" s="187" t="s">
        <v>48</v>
      </c>
      <c r="B84" s="187">
        <v>100004681</v>
      </c>
      <c r="C84" s="205" t="s">
        <v>123</v>
      </c>
      <c r="D84" s="188" t="s">
        <v>124</v>
      </c>
      <c r="E84" s="188" t="s">
        <v>51</v>
      </c>
      <c r="F84" s="189" t="s">
        <v>71</v>
      </c>
      <c r="G84" s="37" t="s">
        <v>125</v>
      </c>
      <c r="H84" s="5" t="s">
        <v>126</v>
      </c>
      <c r="I84" s="35">
        <v>9</v>
      </c>
      <c r="J84" s="36">
        <v>12</v>
      </c>
      <c r="K84" s="137">
        <v>4</v>
      </c>
      <c r="L84" s="112">
        <v>5</v>
      </c>
    </row>
    <row r="85" spans="1:12" ht="15" customHeight="1" x14ac:dyDescent="0.25">
      <c r="A85" s="187"/>
      <c r="B85" s="187"/>
      <c r="C85" s="205"/>
      <c r="D85" s="188"/>
      <c r="E85" s="188"/>
      <c r="F85" s="189"/>
      <c r="G85" s="37" t="s">
        <v>127</v>
      </c>
      <c r="H85" s="5" t="s">
        <v>128</v>
      </c>
      <c r="I85" s="35">
        <v>90</v>
      </c>
      <c r="J85" s="36">
        <v>246</v>
      </c>
      <c r="K85" s="137">
        <v>90</v>
      </c>
      <c r="L85" s="126">
        <v>0</v>
      </c>
    </row>
    <row r="86" spans="1:12" ht="15" customHeight="1" x14ac:dyDescent="0.25">
      <c r="A86" s="187"/>
      <c r="B86" s="187"/>
      <c r="C86" s="205"/>
      <c r="D86" s="188"/>
      <c r="E86" s="188"/>
      <c r="F86" s="189"/>
      <c r="G86" s="37" t="s">
        <v>129</v>
      </c>
      <c r="H86" s="5" t="s">
        <v>130</v>
      </c>
      <c r="I86" s="35">
        <v>12</v>
      </c>
      <c r="J86" s="36">
        <v>23</v>
      </c>
      <c r="K86" s="137">
        <v>12</v>
      </c>
      <c r="L86" s="126">
        <v>0</v>
      </c>
    </row>
    <row r="87" spans="1:12" ht="15" customHeight="1" x14ac:dyDescent="0.25">
      <c r="A87" s="187"/>
      <c r="B87" s="187"/>
      <c r="C87" s="205"/>
      <c r="D87" s="188"/>
      <c r="E87" s="188"/>
      <c r="F87" s="189"/>
      <c r="G87" s="37" t="s">
        <v>131</v>
      </c>
      <c r="H87" s="5" t="s">
        <v>132</v>
      </c>
      <c r="I87" s="35">
        <v>15</v>
      </c>
      <c r="J87" s="36">
        <v>46</v>
      </c>
      <c r="K87" s="137">
        <v>15</v>
      </c>
      <c r="L87" s="126">
        <v>0</v>
      </c>
    </row>
    <row r="88" spans="1:12" ht="15" customHeight="1" x14ac:dyDescent="0.25">
      <c r="A88" s="187"/>
      <c r="B88" s="187"/>
      <c r="C88" s="205"/>
      <c r="D88" s="188"/>
      <c r="E88" s="188"/>
      <c r="F88" s="189"/>
      <c r="G88" s="37" t="s">
        <v>133</v>
      </c>
      <c r="H88" s="5" t="s">
        <v>134</v>
      </c>
      <c r="I88" s="35">
        <v>15</v>
      </c>
      <c r="J88" s="36">
        <v>42</v>
      </c>
      <c r="K88" s="137">
        <v>15</v>
      </c>
      <c r="L88" s="126">
        <v>0</v>
      </c>
    </row>
    <row r="89" spans="1:12" ht="15" customHeight="1" x14ac:dyDescent="0.25">
      <c r="A89" s="187"/>
      <c r="B89" s="9"/>
      <c r="C89" s="195" t="s">
        <v>15</v>
      </c>
      <c r="D89" s="195"/>
      <c r="E89" s="195"/>
      <c r="F89" s="195"/>
      <c r="G89" s="195"/>
      <c r="H89" s="195"/>
      <c r="I89" s="10">
        <f>SUM(I84:I88)</f>
        <v>141</v>
      </c>
      <c r="J89" s="10">
        <f>SUM(J84:J88)</f>
        <v>369</v>
      </c>
      <c r="K89" s="136">
        <f t="shared" ref="K89:L89" si="22">SUM(K84:K88)</f>
        <v>136</v>
      </c>
      <c r="L89" s="167">
        <f t="shared" si="22"/>
        <v>5</v>
      </c>
    </row>
    <row r="90" spans="1:12" ht="15" customHeight="1" x14ac:dyDescent="0.25">
      <c r="A90" s="187" t="s">
        <v>53</v>
      </c>
      <c r="B90" s="187">
        <v>100003951</v>
      </c>
      <c r="C90" s="188" t="s">
        <v>135</v>
      </c>
      <c r="D90" s="188" t="s">
        <v>136</v>
      </c>
      <c r="E90" s="188" t="s">
        <v>37</v>
      </c>
      <c r="F90" s="189" t="s">
        <v>38</v>
      </c>
      <c r="G90" s="5" t="s">
        <v>137</v>
      </c>
      <c r="H90" s="5" t="s">
        <v>138</v>
      </c>
      <c r="I90" s="7">
        <v>60</v>
      </c>
      <c r="J90" s="8">
        <v>111</v>
      </c>
      <c r="K90" s="108">
        <v>60</v>
      </c>
      <c r="L90" s="162">
        <v>0</v>
      </c>
    </row>
    <row r="91" spans="1:12" ht="15" customHeight="1" x14ac:dyDescent="0.25">
      <c r="A91" s="187"/>
      <c r="B91" s="187"/>
      <c r="C91" s="188"/>
      <c r="D91" s="188"/>
      <c r="E91" s="188"/>
      <c r="F91" s="189"/>
      <c r="G91" s="5" t="s">
        <v>139</v>
      </c>
      <c r="H91" s="5" t="s">
        <v>140</v>
      </c>
      <c r="I91" s="7">
        <v>18</v>
      </c>
      <c r="J91" s="8">
        <v>53</v>
      </c>
      <c r="K91" s="108">
        <v>18</v>
      </c>
      <c r="L91" s="162">
        <v>0</v>
      </c>
    </row>
    <row r="92" spans="1:12" ht="15" customHeight="1" x14ac:dyDescent="0.25">
      <c r="A92" s="187"/>
      <c r="B92" s="9"/>
      <c r="C92" s="195" t="s">
        <v>15</v>
      </c>
      <c r="D92" s="195"/>
      <c r="E92" s="195"/>
      <c r="F92" s="195"/>
      <c r="G92" s="195"/>
      <c r="H92" s="195"/>
      <c r="I92" s="10">
        <f>SUM(I90,I91)</f>
        <v>78</v>
      </c>
      <c r="J92" s="10">
        <f>SUM(J90,J91)</f>
        <v>164</v>
      </c>
      <c r="K92" s="167">
        <f t="shared" ref="K92:L92" si="23">SUM(K90,K91)</f>
        <v>78</v>
      </c>
      <c r="L92" s="167">
        <f t="shared" si="23"/>
        <v>0</v>
      </c>
    </row>
    <row r="93" spans="1:12" ht="15" customHeight="1" x14ac:dyDescent="0.25">
      <c r="A93" s="187" t="s">
        <v>58</v>
      </c>
      <c r="B93" s="187">
        <v>100004616</v>
      </c>
      <c r="C93" s="205" t="s">
        <v>141</v>
      </c>
      <c r="D93" s="188" t="s">
        <v>142</v>
      </c>
      <c r="E93" s="188" t="s">
        <v>51</v>
      </c>
      <c r="F93" s="189" t="s">
        <v>143</v>
      </c>
      <c r="G93" s="37" t="s">
        <v>144</v>
      </c>
      <c r="H93" s="5" t="s">
        <v>145</v>
      </c>
      <c r="I93" s="94">
        <v>28</v>
      </c>
      <c r="J93" s="95">
        <v>64</v>
      </c>
      <c r="K93" s="108">
        <v>28</v>
      </c>
      <c r="L93" s="162">
        <v>0</v>
      </c>
    </row>
    <row r="94" spans="1:12" ht="15" customHeight="1" x14ac:dyDescent="0.25">
      <c r="A94" s="187"/>
      <c r="B94" s="187"/>
      <c r="C94" s="205"/>
      <c r="D94" s="188"/>
      <c r="E94" s="188"/>
      <c r="F94" s="189"/>
      <c r="G94" s="37" t="s">
        <v>146</v>
      </c>
      <c r="H94" s="5" t="s">
        <v>147</v>
      </c>
      <c r="I94" s="94">
        <v>30</v>
      </c>
      <c r="J94" s="95">
        <v>92</v>
      </c>
      <c r="K94" s="108">
        <v>30</v>
      </c>
      <c r="L94" s="162">
        <v>0</v>
      </c>
    </row>
    <row r="95" spans="1:12" ht="15" customHeight="1" x14ac:dyDescent="0.25">
      <c r="A95" s="187"/>
      <c r="B95" s="187"/>
      <c r="C95" s="205"/>
      <c r="D95" s="188"/>
      <c r="E95" s="188"/>
      <c r="F95" s="189"/>
      <c r="G95" s="5" t="s">
        <v>137</v>
      </c>
      <c r="H95" s="5" t="s">
        <v>138</v>
      </c>
      <c r="I95" s="94">
        <v>30</v>
      </c>
      <c r="J95" s="95">
        <v>154</v>
      </c>
      <c r="K95" s="108">
        <v>30</v>
      </c>
      <c r="L95" s="162">
        <v>0</v>
      </c>
    </row>
    <row r="96" spans="1:12" ht="15" customHeight="1" x14ac:dyDescent="0.25">
      <c r="A96" s="187"/>
      <c r="B96" s="187"/>
      <c r="C96" s="205"/>
      <c r="D96" s="188"/>
      <c r="E96" s="188"/>
      <c r="F96" s="189"/>
      <c r="G96" s="37" t="s">
        <v>148</v>
      </c>
      <c r="H96" s="5" t="s">
        <v>149</v>
      </c>
      <c r="I96" s="94">
        <v>30</v>
      </c>
      <c r="J96" s="95">
        <v>101</v>
      </c>
      <c r="K96" s="108">
        <v>30</v>
      </c>
      <c r="L96" s="162">
        <v>0</v>
      </c>
    </row>
    <row r="97" spans="1:12" ht="15" customHeight="1" x14ac:dyDescent="0.25">
      <c r="A97" s="187"/>
      <c r="B97" s="187"/>
      <c r="C97" s="205"/>
      <c r="D97" s="188"/>
      <c r="E97" s="188"/>
      <c r="F97" s="189"/>
      <c r="G97" s="37" t="s">
        <v>139</v>
      </c>
      <c r="H97" s="5" t="s">
        <v>150</v>
      </c>
      <c r="I97" s="94">
        <v>28</v>
      </c>
      <c r="J97" s="95">
        <v>63</v>
      </c>
      <c r="K97" s="108">
        <v>28</v>
      </c>
      <c r="L97" s="162">
        <v>0</v>
      </c>
    </row>
    <row r="98" spans="1:12" ht="15" customHeight="1" x14ac:dyDescent="0.25">
      <c r="A98" s="187"/>
      <c r="B98" s="9"/>
      <c r="C98" s="195" t="s">
        <v>15</v>
      </c>
      <c r="D98" s="195"/>
      <c r="E98" s="195"/>
      <c r="F98" s="195"/>
      <c r="G98" s="195"/>
      <c r="H98" s="195"/>
      <c r="I98" s="10">
        <f>SUM(I93:I97)</f>
        <v>146</v>
      </c>
      <c r="J98" s="10">
        <f>SUM(J93:J97)</f>
        <v>474</v>
      </c>
      <c r="K98" s="103">
        <f t="shared" ref="K98:L98" si="24">SUM(K93:K97)</f>
        <v>146</v>
      </c>
      <c r="L98" s="167">
        <f t="shared" si="24"/>
        <v>0</v>
      </c>
    </row>
    <row r="99" spans="1:12" ht="15" customHeight="1" x14ac:dyDescent="0.25">
      <c r="A99" s="187" t="s">
        <v>151</v>
      </c>
      <c r="B99" s="4">
        <v>100018691</v>
      </c>
      <c r="C99" s="5" t="s">
        <v>135</v>
      </c>
      <c r="D99" s="5" t="s">
        <v>152</v>
      </c>
      <c r="E99" s="5" t="s">
        <v>42</v>
      </c>
      <c r="F99" s="38" t="s">
        <v>43</v>
      </c>
      <c r="G99" s="5" t="s">
        <v>137</v>
      </c>
      <c r="H99" s="5" t="s">
        <v>138</v>
      </c>
      <c r="I99" s="7">
        <v>54</v>
      </c>
      <c r="J99" s="8">
        <v>88</v>
      </c>
      <c r="K99" s="108">
        <v>54</v>
      </c>
      <c r="L99" s="162">
        <v>0</v>
      </c>
    </row>
    <row r="100" spans="1:12" ht="15" customHeight="1" x14ac:dyDescent="0.25">
      <c r="A100" s="187"/>
      <c r="B100" s="9"/>
      <c r="C100" s="195" t="s">
        <v>15</v>
      </c>
      <c r="D100" s="195"/>
      <c r="E100" s="195"/>
      <c r="F100" s="195"/>
      <c r="G100" s="195"/>
      <c r="H100" s="195"/>
      <c r="I100" s="10">
        <f>SUM(I99)</f>
        <v>54</v>
      </c>
      <c r="J100" s="10">
        <f>SUM(J99)</f>
        <v>88</v>
      </c>
      <c r="K100" s="103">
        <f t="shared" ref="K100:L100" si="25">SUM(K99)</f>
        <v>54</v>
      </c>
      <c r="L100" s="167">
        <f t="shared" si="25"/>
        <v>0</v>
      </c>
    </row>
    <row r="101" spans="1:12" ht="15" customHeight="1" x14ac:dyDescent="0.25">
      <c r="A101" s="187" t="s">
        <v>61</v>
      </c>
      <c r="B101" s="187">
        <v>100003312</v>
      </c>
      <c r="C101" s="193" t="s">
        <v>153</v>
      </c>
      <c r="D101" s="193" t="s">
        <v>154</v>
      </c>
      <c r="E101" s="193" t="s">
        <v>8</v>
      </c>
      <c r="F101" s="203" t="s">
        <v>9</v>
      </c>
      <c r="G101" s="33" t="s">
        <v>94</v>
      </c>
      <c r="H101" s="34" t="s">
        <v>95</v>
      </c>
      <c r="I101" s="35">
        <v>9</v>
      </c>
      <c r="J101" s="36">
        <v>8</v>
      </c>
      <c r="K101" s="108">
        <v>6</v>
      </c>
      <c r="L101" s="112">
        <v>3</v>
      </c>
    </row>
    <row r="102" spans="1:12" ht="15" customHeight="1" x14ac:dyDescent="0.25">
      <c r="A102" s="187"/>
      <c r="B102" s="187"/>
      <c r="C102" s="193"/>
      <c r="D102" s="193"/>
      <c r="E102" s="193"/>
      <c r="F102" s="203"/>
      <c r="G102" s="33" t="s">
        <v>96</v>
      </c>
      <c r="H102" s="34" t="s">
        <v>97</v>
      </c>
      <c r="I102" s="35">
        <v>9</v>
      </c>
      <c r="J102" s="36">
        <v>9</v>
      </c>
      <c r="K102" s="108">
        <v>9</v>
      </c>
      <c r="L102" s="126">
        <v>0</v>
      </c>
    </row>
    <row r="103" spans="1:12" ht="15" customHeight="1" x14ac:dyDescent="0.25">
      <c r="A103" s="187"/>
      <c r="B103" s="187"/>
      <c r="C103" s="193"/>
      <c r="D103" s="193"/>
      <c r="E103" s="193"/>
      <c r="F103" s="203"/>
      <c r="G103" s="33" t="s">
        <v>103</v>
      </c>
      <c r="H103" s="34" t="s">
        <v>104</v>
      </c>
      <c r="I103" s="35">
        <v>8</v>
      </c>
      <c r="J103" s="36">
        <v>20</v>
      </c>
      <c r="K103" s="108">
        <v>8</v>
      </c>
      <c r="L103" s="126">
        <v>0</v>
      </c>
    </row>
    <row r="104" spans="1:12" ht="15" customHeight="1" x14ac:dyDescent="0.25">
      <c r="A104" s="187"/>
      <c r="B104" s="187"/>
      <c r="C104" s="193"/>
      <c r="D104" s="193"/>
      <c r="E104" s="193"/>
      <c r="F104" s="203"/>
      <c r="G104" s="33" t="s">
        <v>155</v>
      </c>
      <c r="H104" s="39" t="s">
        <v>156</v>
      </c>
      <c r="I104" s="35">
        <v>14</v>
      </c>
      <c r="J104" s="36">
        <v>13</v>
      </c>
      <c r="K104" s="108">
        <v>14</v>
      </c>
      <c r="L104" s="126">
        <v>0</v>
      </c>
    </row>
    <row r="105" spans="1:12" ht="15" customHeight="1" x14ac:dyDescent="0.25">
      <c r="A105" s="187"/>
      <c r="B105" s="187"/>
      <c r="C105" s="193"/>
      <c r="D105" s="193"/>
      <c r="E105" s="193"/>
      <c r="F105" s="203"/>
      <c r="G105" s="33" t="s">
        <v>157</v>
      </c>
      <c r="H105" s="34" t="s">
        <v>158</v>
      </c>
      <c r="I105" s="35">
        <v>11</v>
      </c>
      <c r="J105" s="36">
        <v>17</v>
      </c>
      <c r="K105" s="108">
        <v>11</v>
      </c>
      <c r="L105" s="126">
        <v>0</v>
      </c>
    </row>
    <row r="106" spans="1:12" ht="15" customHeight="1" x14ac:dyDescent="0.25">
      <c r="A106" s="187"/>
      <c r="B106" s="187"/>
      <c r="C106" s="193"/>
      <c r="D106" s="193"/>
      <c r="E106" s="193"/>
      <c r="F106" s="203"/>
      <c r="G106" s="33" t="s">
        <v>159</v>
      </c>
      <c r="H106" s="34" t="s">
        <v>160</v>
      </c>
      <c r="I106" s="35">
        <v>10</v>
      </c>
      <c r="J106" s="36">
        <v>34</v>
      </c>
      <c r="K106" s="108">
        <v>10</v>
      </c>
      <c r="L106" s="126">
        <v>0</v>
      </c>
    </row>
    <row r="107" spans="1:12" ht="15" customHeight="1" x14ac:dyDescent="0.25">
      <c r="A107" s="187"/>
      <c r="B107" s="187"/>
      <c r="C107" s="193"/>
      <c r="D107" s="193"/>
      <c r="E107" s="193"/>
      <c r="F107" s="203"/>
      <c r="G107" s="33" t="s">
        <v>116</v>
      </c>
      <c r="H107" s="34" t="s">
        <v>117</v>
      </c>
      <c r="I107" s="35">
        <v>13</v>
      </c>
      <c r="J107" s="36">
        <v>32</v>
      </c>
      <c r="K107" s="108">
        <v>13</v>
      </c>
      <c r="L107" s="126">
        <v>0</v>
      </c>
    </row>
    <row r="108" spans="1:12" ht="15" customHeight="1" x14ac:dyDescent="0.25">
      <c r="A108" s="187"/>
      <c r="B108" s="187"/>
      <c r="C108" s="193"/>
      <c r="D108" s="193"/>
      <c r="E108" s="193"/>
      <c r="F108" s="203"/>
      <c r="G108" s="33" t="s">
        <v>105</v>
      </c>
      <c r="H108" s="34" t="s">
        <v>106</v>
      </c>
      <c r="I108" s="35">
        <v>12</v>
      </c>
      <c r="J108" s="36">
        <v>23</v>
      </c>
      <c r="K108" s="108">
        <v>12</v>
      </c>
      <c r="L108" s="126">
        <v>0</v>
      </c>
    </row>
    <row r="109" spans="1:12" ht="15" customHeight="1" x14ac:dyDescent="0.25">
      <c r="A109" s="187"/>
      <c r="B109" s="187"/>
      <c r="C109" s="193"/>
      <c r="D109" s="193"/>
      <c r="E109" s="193"/>
      <c r="F109" s="203"/>
      <c r="G109" s="33" t="s">
        <v>161</v>
      </c>
      <c r="H109" s="34" t="s">
        <v>162</v>
      </c>
      <c r="I109" s="35">
        <v>7</v>
      </c>
      <c r="J109" s="36">
        <v>14</v>
      </c>
      <c r="K109" s="108">
        <v>7</v>
      </c>
      <c r="L109" s="126">
        <v>0</v>
      </c>
    </row>
    <row r="110" spans="1:12" ht="15" customHeight="1" x14ac:dyDescent="0.25">
      <c r="A110" s="187"/>
      <c r="B110" s="187"/>
      <c r="C110" s="193"/>
      <c r="D110" s="193"/>
      <c r="E110" s="193"/>
      <c r="F110" s="203"/>
      <c r="G110" s="33" t="s">
        <v>163</v>
      </c>
      <c r="H110" s="34" t="s">
        <v>164</v>
      </c>
      <c r="I110" s="35">
        <v>8</v>
      </c>
      <c r="J110" s="36">
        <v>11</v>
      </c>
      <c r="K110" s="108">
        <v>6</v>
      </c>
      <c r="L110" s="112">
        <v>2</v>
      </c>
    </row>
    <row r="111" spans="1:12" ht="15" customHeight="1" x14ac:dyDescent="0.25">
      <c r="A111" s="187"/>
      <c r="B111" s="9"/>
      <c r="C111" s="195" t="s">
        <v>15</v>
      </c>
      <c r="D111" s="195"/>
      <c r="E111" s="195"/>
      <c r="F111" s="195"/>
      <c r="G111" s="195"/>
      <c r="H111" s="195"/>
      <c r="I111" s="10">
        <f>SUM(I101:I110)</f>
        <v>101</v>
      </c>
      <c r="J111" s="10">
        <f>SUM(J101:J110)</f>
        <v>181</v>
      </c>
      <c r="K111" s="167">
        <f t="shared" ref="K111:L111" si="26">SUM(K101:K110)</f>
        <v>96</v>
      </c>
      <c r="L111" s="167">
        <f t="shared" si="26"/>
        <v>5</v>
      </c>
    </row>
    <row r="112" spans="1:12" ht="15" customHeight="1" x14ac:dyDescent="0.25">
      <c r="A112" s="187" t="s">
        <v>64</v>
      </c>
      <c r="B112" s="187">
        <v>100003442</v>
      </c>
      <c r="C112" s="193" t="s">
        <v>165</v>
      </c>
      <c r="D112" s="193" t="s">
        <v>166</v>
      </c>
      <c r="E112" s="193" t="s">
        <v>19</v>
      </c>
      <c r="F112" s="203" t="s">
        <v>20</v>
      </c>
      <c r="G112" s="33" t="s">
        <v>103</v>
      </c>
      <c r="H112" s="34" t="s">
        <v>104</v>
      </c>
      <c r="I112" s="88">
        <v>42</v>
      </c>
      <c r="J112" s="89">
        <v>45</v>
      </c>
      <c r="K112" s="108">
        <v>40</v>
      </c>
      <c r="L112" s="112">
        <v>2</v>
      </c>
    </row>
    <row r="113" spans="1:13" ht="15" customHeight="1" x14ac:dyDescent="0.25">
      <c r="A113" s="187"/>
      <c r="B113" s="187"/>
      <c r="C113" s="193"/>
      <c r="D113" s="193"/>
      <c r="E113" s="193"/>
      <c r="F113" s="203"/>
      <c r="G113" s="33" t="s">
        <v>167</v>
      </c>
      <c r="H113" s="34" t="s">
        <v>168</v>
      </c>
      <c r="I113" s="88">
        <v>6</v>
      </c>
      <c r="J113" s="89">
        <v>11</v>
      </c>
      <c r="K113" s="108">
        <v>6</v>
      </c>
      <c r="L113" s="126">
        <v>0</v>
      </c>
    </row>
    <row r="114" spans="1:13" ht="15" customHeight="1" x14ac:dyDescent="0.25">
      <c r="A114" s="187"/>
      <c r="B114" s="187"/>
      <c r="C114" s="193"/>
      <c r="D114" s="193"/>
      <c r="E114" s="193"/>
      <c r="F114" s="203"/>
      <c r="G114" s="33" t="s">
        <v>169</v>
      </c>
      <c r="H114" s="34" t="s">
        <v>170</v>
      </c>
      <c r="I114" s="88">
        <v>6</v>
      </c>
      <c r="J114" s="89">
        <v>13</v>
      </c>
      <c r="K114" s="108">
        <v>4</v>
      </c>
      <c r="L114" s="112">
        <v>2</v>
      </c>
    </row>
    <row r="115" spans="1:13" ht="15" customHeight="1" x14ac:dyDescent="0.25">
      <c r="A115" s="187"/>
      <c r="B115" s="187"/>
      <c r="C115" s="193"/>
      <c r="D115" s="193"/>
      <c r="E115" s="193"/>
      <c r="F115" s="203"/>
      <c r="G115" s="33" t="s">
        <v>114</v>
      </c>
      <c r="H115" s="34" t="s">
        <v>115</v>
      </c>
      <c r="I115" s="88">
        <v>16</v>
      </c>
      <c r="J115" s="89">
        <v>35</v>
      </c>
      <c r="K115" s="108">
        <v>16</v>
      </c>
      <c r="L115" s="126">
        <v>0</v>
      </c>
    </row>
    <row r="116" spans="1:13" ht="15" customHeight="1" x14ac:dyDescent="0.25">
      <c r="A116" s="187"/>
      <c r="B116" s="187"/>
      <c r="C116" s="193"/>
      <c r="D116" s="193"/>
      <c r="E116" s="193"/>
      <c r="F116" s="203"/>
      <c r="G116" s="33" t="s">
        <v>171</v>
      </c>
      <c r="H116" s="34" t="s">
        <v>172</v>
      </c>
      <c r="I116" s="88">
        <v>6</v>
      </c>
      <c r="J116" s="89">
        <v>13</v>
      </c>
      <c r="K116" s="108">
        <v>6</v>
      </c>
      <c r="L116" s="126">
        <v>0</v>
      </c>
    </row>
    <row r="117" spans="1:13" ht="15" customHeight="1" x14ac:dyDescent="0.25">
      <c r="A117" s="187"/>
      <c r="B117" s="187"/>
      <c r="C117" s="193"/>
      <c r="D117" s="193"/>
      <c r="E117" s="193"/>
      <c r="F117" s="203"/>
      <c r="G117" s="33" t="s">
        <v>116</v>
      </c>
      <c r="H117" s="34" t="s">
        <v>117</v>
      </c>
      <c r="I117" s="88">
        <v>24</v>
      </c>
      <c r="J117" s="89">
        <v>37</v>
      </c>
      <c r="K117" s="108">
        <v>24</v>
      </c>
      <c r="L117" s="126">
        <v>0</v>
      </c>
    </row>
    <row r="118" spans="1:13" ht="15" customHeight="1" x14ac:dyDescent="0.25">
      <c r="A118" s="187"/>
      <c r="B118" s="187"/>
      <c r="C118" s="193"/>
      <c r="D118" s="193"/>
      <c r="E118" s="193"/>
      <c r="F118" s="203"/>
      <c r="G118" s="33" t="s">
        <v>173</v>
      </c>
      <c r="H118" s="34" t="s">
        <v>174</v>
      </c>
      <c r="I118" s="88">
        <v>10</v>
      </c>
      <c r="J118" s="89">
        <v>42</v>
      </c>
      <c r="K118" s="108">
        <v>10</v>
      </c>
      <c r="L118" s="126">
        <v>0</v>
      </c>
    </row>
    <row r="119" spans="1:13" ht="15" customHeight="1" x14ac:dyDescent="0.25">
      <c r="A119" s="187"/>
      <c r="B119" s="187"/>
      <c r="C119" s="193"/>
      <c r="D119" s="193"/>
      <c r="E119" s="193"/>
      <c r="F119" s="203"/>
      <c r="G119" s="33" t="s">
        <v>175</v>
      </c>
      <c r="H119" s="39" t="s">
        <v>176</v>
      </c>
      <c r="I119" s="88">
        <v>24</v>
      </c>
      <c r="J119" s="89">
        <v>29</v>
      </c>
      <c r="K119" s="108">
        <v>24</v>
      </c>
      <c r="L119" s="126">
        <v>0</v>
      </c>
    </row>
    <row r="120" spans="1:13" ht="15" customHeight="1" x14ac:dyDescent="0.25">
      <c r="A120" s="187"/>
      <c r="B120" s="9"/>
      <c r="C120" s="195" t="s">
        <v>15</v>
      </c>
      <c r="D120" s="195"/>
      <c r="E120" s="195"/>
      <c r="F120" s="195"/>
      <c r="G120" s="195"/>
      <c r="H120" s="195"/>
      <c r="I120" s="10">
        <f>SUM(I112:I119)</f>
        <v>134</v>
      </c>
      <c r="J120" s="10">
        <f>SUM(J112:J119)</f>
        <v>225</v>
      </c>
      <c r="K120" s="103">
        <f t="shared" ref="K120:L120" si="27">SUM(K112:K119)</f>
        <v>130</v>
      </c>
      <c r="L120" s="167">
        <f t="shared" si="27"/>
        <v>4</v>
      </c>
    </row>
    <row r="121" spans="1:13" ht="15" customHeight="1" x14ac:dyDescent="0.25">
      <c r="A121" s="187" t="s">
        <v>68</v>
      </c>
      <c r="B121" s="187">
        <v>100003502</v>
      </c>
      <c r="C121" s="214" t="s">
        <v>177</v>
      </c>
      <c r="D121" s="214" t="s">
        <v>178</v>
      </c>
      <c r="E121" s="214" t="s">
        <v>179</v>
      </c>
      <c r="F121" s="187" t="s">
        <v>180</v>
      </c>
      <c r="G121" s="33" t="s">
        <v>181</v>
      </c>
      <c r="H121" s="33" t="s">
        <v>182</v>
      </c>
      <c r="I121" s="155">
        <v>5</v>
      </c>
      <c r="J121" s="156">
        <v>2</v>
      </c>
      <c r="K121" s="154">
        <v>4</v>
      </c>
      <c r="L121" s="164">
        <v>1</v>
      </c>
    </row>
    <row r="122" spans="1:13" ht="15" customHeight="1" x14ac:dyDescent="0.25">
      <c r="A122" s="187"/>
      <c r="B122" s="187"/>
      <c r="C122" s="214"/>
      <c r="D122" s="214"/>
      <c r="E122" s="214"/>
      <c r="F122" s="187"/>
      <c r="G122" s="33" t="s">
        <v>183</v>
      </c>
      <c r="H122" s="33" t="s">
        <v>184</v>
      </c>
      <c r="I122" s="155">
        <v>9</v>
      </c>
      <c r="J122" s="156">
        <v>12</v>
      </c>
      <c r="K122" s="154">
        <v>9</v>
      </c>
      <c r="L122" s="177">
        <v>0</v>
      </c>
    </row>
    <row r="123" spans="1:13" ht="15" customHeight="1" x14ac:dyDescent="0.25">
      <c r="A123" s="187"/>
      <c r="B123" s="187"/>
      <c r="C123" s="214"/>
      <c r="D123" s="214"/>
      <c r="E123" s="214"/>
      <c r="F123" s="187"/>
      <c r="G123" s="33" t="s">
        <v>185</v>
      </c>
      <c r="H123" s="33" t="s">
        <v>186</v>
      </c>
      <c r="I123" s="155">
        <v>13</v>
      </c>
      <c r="J123" s="156">
        <v>32</v>
      </c>
      <c r="K123" s="154">
        <v>13</v>
      </c>
      <c r="L123" s="177">
        <v>0</v>
      </c>
    </row>
    <row r="124" spans="1:13" ht="15" customHeight="1" x14ac:dyDescent="0.25">
      <c r="A124" s="187"/>
      <c r="B124" s="187"/>
      <c r="C124" s="214"/>
      <c r="D124" s="214"/>
      <c r="E124" s="214"/>
      <c r="F124" s="187"/>
      <c r="G124" s="33" t="s">
        <v>187</v>
      </c>
      <c r="H124" s="33" t="s">
        <v>188</v>
      </c>
      <c r="I124" s="155">
        <v>8</v>
      </c>
      <c r="J124" s="156">
        <v>14</v>
      </c>
      <c r="K124" s="154">
        <v>8</v>
      </c>
      <c r="L124" s="177">
        <v>0</v>
      </c>
    </row>
    <row r="125" spans="1:13" ht="15" customHeight="1" x14ac:dyDescent="0.25">
      <c r="A125" s="187"/>
      <c r="B125" s="187"/>
      <c r="C125" s="214"/>
      <c r="D125" s="214"/>
      <c r="E125" s="214"/>
      <c r="F125" s="187"/>
      <c r="G125" s="33" t="s">
        <v>189</v>
      </c>
      <c r="H125" s="33" t="s">
        <v>190</v>
      </c>
      <c r="I125" s="155">
        <v>17</v>
      </c>
      <c r="J125" s="156">
        <v>19</v>
      </c>
      <c r="K125" s="154">
        <v>9</v>
      </c>
      <c r="L125" s="177">
        <v>8</v>
      </c>
    </row>
    <row r="126" spans="1:13" ht="15" customHeight="1" x14ac:dyDescent="0.25">
      <c r="A126" s="187"/>
      <c r="B126" s="187"/>
      <c r="C126" s="214"/>
      <c r="D126" s="214"/>
      <c r="E126" s="214"/>
      <c r="F126" s="187"/>
      <c r="G126" s="33" t="s">
        <v>191</v>
      </c>
      <c r="H126" s="33" t="s">
        <v>192</v>
      </c>
      <c r="I126" s="155">
        <v>8</v>
      </c>
      <c r="J126" s="156">
        <v>19</v>
      </c>
      <c r="K126" s="154">
        <v>8</v>
      </c>
      <c r="L126" s="177">
        <v>0</v>
      </c>
    </row>
    <row r="127" spans="1:13" ht="15" customHeight="1" x14ac:dyDescent="0.25">
      <c r="A127" s="187"/>
      <c r="B127" s="187"/>
      <c r="C127" s="214"/>
      <c r="D127" s="214"/>
      <c r="E127" s="214"/>
      <c r="F127" s="187"/>
      <c r="G127" s="33" t="s">
        <v>193</v>
      </c>
      <c r="H127" s="33" t="s">
        <v>194</v>
      </c>
      <c r="I127" s="155">
        <v>12</v>
      </c>
      <c r="J127" s="156">
        <v>18</v>
      </c>
      <c r="K127" s="154">
        <v>9</v>
      </c>
      <c r="L127" s="164">
        <v>3</v>
      </c>
    </row>
    <row r="128" spans="1:13" ht="15" customHeight="1" x14ac:dyDescent="0.25">
      <c r="A128" s="187"/>
      <c r="B128" s="187"/>
      <c r="C128" s="214"/>
      <c r="D128" s="214"/>
      <c r="E128" s="214"/>
      <c r="F128" s="187"/>
      <c r="G128" s="33" t="s">
        <v>195</v>
      </c>
      <c r="H128" s="33" t="s">
        <v>196</v>
      </c>
      <c r="I128" s="155">
        <v>10</v>
      </c>
      <c r="J128" s="156">
        <v>9</v>
      </c>
      <c r="K128" s="163">
        <v>9</v>
      </c>
      <c r="L128" s="184">
        <v>1</v>
      </c>
      <c r="M128" t="s">
        <v>441</v>
      </c>
    </row>
    <row r="129" spans="1:12" ht="15" customHeight="1" x14ac:dyDescent="0.25">
      <c r="A129" s="187"/>
      <c r="B129" s="187"/>
      <c r="C129" s="214"/>
      <c r="D129" s="214"/>
      <c r="E129" s="214"/>
      <c r="F129" s="187"/>
      <c r="G129" s="33" t="s">
        <v>197</v>
      </c>
      <c r="H129" s="33" t="s">
        <v>210</v>
      </c>
      <c r="I129" s="155">
        <v>24</v>
      </c>
      <c r="J129" s="161">
        <v>11</v>
      </c>
      <c r="K129" s="154">
        <v>11</v>
      </c>
      <c r="L129" s="164">
        <v>13</v>
      </c>
    </row>
    <row r="130" spans="1:12" ht="15" customHeight="1" x14ac:dyDescent="0.25">
      <c r="A130" s="187"/>
      <c r="B130" s="9"/>
      <c r="C130" s="195" t="s">
        <v>15</v>
      </c>
      <c r="D130" s="195"/>
      <c r="E130" s="195"/>
      <c r="F130" s="195"/>
      <c r="G130" s="195"/>
      <c r="H130" s="195"/>
      <c r="I130" s="40">
        <f>SUM(I121:I129)</f>
        <v>106</v>
      </c>
      <c r="J130" s="40">
        <f>SUM(J121:J129)</f>
        <v>136</v>
      </c>
      <c r="K130" s="158">
        <f t="shared" ref="K130:L130" si="28">SUM(K121:K129)</f>
        <v>80</v>
      </c>
      <c r="L130" s="169">
        <f t="shared" si="28"/>
        <v>26</v>
      </c>
    </row>
    <row r="131" spans="1:12" ht="15" customHeight="1" x14ac:dyDescent="0.25">
      <c r="A131" s="206" t="s">
        <v>72</v>
      </c>
      <c r="B131" s="201">
        <v>100003711</v>
      </c>
      <c r="C131" s="258" t="s">
        <v>198</v>
      </c>
      <c r="D131" s="201" t="s">
        <v>199</v>
      </c>
      <c r="E131" s="258" t="s">
        <v>29</v>
      </c>
      <c r="F131" s="201" t="s">
        <v>30</v>
      </c>
      <c r="G131" s="46" t="s">
        <v>157</v>
      </c>
      <c r="H131" s="34" t="s">
        <v>158</v>
      </c>
      <c r="I131" s="129">
        <v>9</v>
      </c>
      <c r="J131" s="130">
        <v>24</v>
      </c>
      <c r="K131" s="132">
        <v>9</v>
      </c>
      <c r="L131" s="178">
        <v>0</v>
      </c>
    </row>
    <row r="132" spans="1:12" ht="15" customHeight="1" x14ac:dyDescent="0.25">
      <c r="A132" s="206"/>
      <c r="B132" s="217"/>
      <c r="C132" s="259"/>
      <c r="D132" s="217"/>
      <c r="E132" s="259"/>
      <c r="F132" s="217"/>
      <c r="G132" s="46" t="s">
        <v>125</v>
      </c>
      <c r="H132" s="34" t="s">
        <v>126</v>
      </c>
      <c r="I132" s="129">
        <v>8</v>
      </c>
      <c r="J132" s="130">
        <v>15</v>
      </c>
      <c r="K132" s="132">
        <v>8</v>
      </c>
      <c r="L132" s="178">
        <v>0</v>
      </c>
    </row>
    <row r="133" spans="1:12" ht="15" customHeight="1" x14ac:dyDescent="0.25">
      <c r="A133" s="206"/>
      <c r="B133" s="217"/>
      <c r="C133" s="259"/>
      <c r="D133" s="217"/>
      <c r="E133" s="259"/>
      <c r="F133" s="217"/>
      <c r="G133" s="46" t="s">
        <v>200</v>
      </c>
      <c r="H133" s="34" t="s">
        <v>201</v>
      </c>
      <c r="I133" s="129">
        <v>8</v>
      </c>
      <c r="J133" s="130">
        <v>14</v>
      </c>
      <c r="K133" s="132">
        <v>8</v>
      </c>
      <c r="L133" s="178">
        <v>0</v>
      </c>
    </row>
    <row r="134" spans="1:12" ht="15" customHeight="1" x14ac:dyDescent="0.25">
      <c r="A134" s="206"/>
      <c r="B134" s="217"/>
      <c r="C134" s="259"/>
      <c r="D134" s="217"/>
      <c r="E134" s="259"/>
      <c r="F134" s="217"/>
      <c r="G134" s="46" t="s">
        <v>80</v>
      </c>
      <c r="H134" s="34" t="s">
        <v>81</v>
      </c>
      <c r="I134" s="129">
        <v>12</v>
      </c>
      <c r="J134" s="130">
        <v>42</v>
      </c>
      <c r="K134" s="132">
        <v>12</v>
      </c>
      <c r="L134" s="178">
        <v>0</v>
      </c>
    </row>
    <row r="135" spans="1:12" ht="15" customHeight="1" x14ac:dyDescent="0.25">
      <c r="A135" s="206"/>
      <c r="B135" s="217"/>
      <c r="C135" s="259"/>
      <c r="D135" s="217"/>
      <c r="E135" s="259"/>
      <c r="F135" s="217"/>
      <c r="G135" s="46" t="s">
        <v>202</v>
      </c>
      <c r="H135" s="34" t="s">
        <v>203</v>
      </c>
      <c r="I135" s="129">
        <v>18</v>
      </c>
      <c r="J135" s="130">
        <v>23</v>
      </c>
      <c r="K135" s="132">
        <v>18</v>
      </c>
      <c r="L135" s="178">
        <v>0</v>
      </c>
    </row>
    <row r="136" spans="1:12" ht="15" customHeight="1" x14ac:dyDescent="0.25">
      <c r="A136" s="206"/>
      <c r="B136" s="217"/>
      <c r="C136" s="259"/>
      <c r="D136" s="217"/>
      <c r="E136" s="259"/>
      <c r="F136" s="217"/>
      <c r="G136" s="83" t="s">
        <v>204</v>
      </c>
      <c r="H136" s="34" t="s">
        <v>205</v>
      </c>
      <c r="I136" s="129">
        <v>10</v>
      </c>
      <c r="J136" s="130">
        <v>15</v>
      </c>
      <c r="K136" s="132">
        <v>10</v>
      </c>
      <c r="L136" s="178">
        <v>0</v>
      </c>
    </row>
    <row r="137" spans="1:12" ht="15" customHeight="1" x14ac:dyDescent="0.25">
      <c r="A137" s="206"/>
      <c r="B137" s="217"/>
      <c r="C137" s="259"/>
      <c r="D137" s="217"/>
      <c r="E137" s="259"/>
      <c r="F137" s="217"/>
      <c r="G137" s="46" t="s">
        <v>206</v>
      </c>
      <c r="H137" s="34" t="s">
        <v>207</v>
      </c>
      <c r="I137" s="129">
        <v>18</v>
      </c>
      <c r="J137" s="130">
        <v>15</v>
      </c>
      <c r="K137" s="132">
        <v>15</v>
      </c>
      <c r="L137" s="133">
        <v>3</v>
      </c>
    </row>
    <row r="138" spans="1:12" ht="15" customHeight="1" x14ac:dyDescent="0.25">
      <c r="A138" s="206"/>
      <c r="B138" s="217"/>
      <c r="C138" s="259"/>
      <c r="D138" s="217"/>
      <c r="E138" s="259"/>
      <c r="F138" s="217"/>
      <c r="G138" s="46" t="s">
        <v>208</v>
      </c>
      <c r="H138" s="34" t="s">
        <v>209</v>
      </c>
      <c r="I138" s="129">
        <v>12</v>
      </c>
      <c r="J138" s="130">
        <v>23</v>
      </c>
      <c r="K138" s="132">
        <v>12</v>
      </c>
      <c r="L138" s="178">
        <v>0</v>
      </c>
    </row>
    <row r="139" spans="1:12" ht="15" customHeight="1" x14ac:dyDescent="0.25">
      <c r="A139" s="206"/>
      <c r="B139" s="217"/>
      <c r="C139" s="259"/>
      <c r="D139" s="217"/>
      <c r="E139" s="259"/>
      <c r="F139" s="217"/>
      <c r="G139" s="46" t="s">
        <v>163</v>
      </c>
      <c r="H139" s="34" t="s">
        <v>164</v>
      </c>
      <c r="I139" s="129">
        <v>10</v>
      </c>
      <c r="J139" s="130">
        <v>23</v>
      </c>
      <c r="K139" s="132">
        <v>10</v>
      </c>
      <c r="L139" s="178">
        <v>0</v>
      </c>
    </row>
    <row r="140" spans="1:12" ht="15" customHeight="1" x14ac:dyDescent="0.25">
      <c r="A140" s="206"/>
      <c r="B140" s="200"/>
      <c r="C140" s="260"/>
      <c r="D140" s="200"/>
      <c r="E140" s="260"/>
      <c r="F140" s="200"/>
      <c r="G140" s="46" t="s">
        <v>197</v>
      </c>
      <c r="H140" s="34" t="s">
        <v>210</v>
      </c>
      <c r="I140" s="129">
        <v>22</v>
      </c>
      <c r="J140" s="130">
        <v>23</v>
      </c>
      <c r="K140" s="132">
        <v>16</v>
      </c>
      <c r="L140" s="133">
        <v>6</v>
      </c>
    </row>
    <row r="141" spans="1:12" ht="15" customHeight="1" x14ac:dyDescent="0.25">
      <c r="A141" s="187"/>
      <c r="B141" s="82"/>
      <c r="C141" s="213" t="s">
        <v>15</v>
      </c>
      <c r="D141" s="213"/>
      <c r="E141" s="213"/>
      <c r="F141" s="213"/>
      <c r="G141" s="195"/>
      <c r="H141" s="195"/>
      <c r="I141" s="10">
        <f>SUM(I131:I140)</f>
        <v>127</v>
      </c>
      <c r="J141" s="10">
        <f>SUM(J131:J140)</f>
        <v>217</v>
      </c>
      <c r="K141" s="131">
        <f t="shared" ref="K141:L141" si="29">SUM(K131:K140)</f>
        <v>118</v>
      </c>
      <c r="L141" s="167">
        <f t="shared" si="29"/>
        <v>9</v>
      </c>
    </row>
    <row r="142" spans="1:12" ht="15" customHeight="1" x14ac:dyDescent="0.25">
      <c r="A142" s="206" t="s">
        <v>211</v>
      </c>
      <c r="B142" s="201">
        <v>100003752</v>
      </c>
      <c r="C142" s="207" t="s">
        <v>177</v>
      </c>
      <c r="D142" s="207" t="s">
        <v>212</v>
      </c>
      <c r="E142" s="209" t="s">
        <v>213</v>
      </c>
      <c r="F142" s="211" t="s">
        <v>214</v>
      </c>
      <c r="G142" s="64" t="s">
        <v>103</v>
      </c>
      <c r="H142" s="5" t="s">
        <v>104</v>
      </c>
      <c r="I142" s="7">
        <v>12</v>
      </c>
      <c r="J142" s="8">
        <v>12</v>
      </c>
      <c r="K142" s="148">
        <v>7</v>
      </c>
      <c r="L142" s="149">
        <v>5</v>
      </c>
    </row>
    <row r="143" spans="1:12" ht="15" customHeight="1" x14ac:dyDescent="0.25">
      <c r="A143" s="206"/>
      <c r="B143" s="217"/>
      <c r="C143" s="208"/>
      <c r="D143" s="208"/>
      <c r="E143" s="210"/>
      <c r="F143" s="212"/>
      <c r="G143" s="64" t="s">
        <v>112</v>
      </c>
      <c r="H143" s="5" t="s">
        <v>113</v>
      </c>
      <c r="I143" s="7">
        <v>23</v>
      </c>
      <c r="J143" s="8">
        <v>17</v>
      </c>
      <c r="K143" s="148">
        <v>12</v>
      </c>
      <c r="L143" s="149">
        <v>11</v>
      </c>
    </row>
    <row r="144" spans="1:12" ht="15" customHeight="1" x14ac:dyDescent="0.25">
      <c r="A144" s="206"/>
      <c r="B144" s="217"/>
      <c r="C144" s="208"/>
      <c r="D144" s="208"/>
      <c r="E144" s="210"/>
      <c r="F144" s="212"/>
      <c r="G144" s="64" t="s">
        <v>215</v>
      </c>
      <c r="H144" s="5" t="s">
        <v>216</v>
      </c>
      <c r="I144" s="7">
        <v>9</v>
      </c>
      <c r="J144" s="8">
        <v>7</v>
      </c>
      <c r="K144" s="148">
        <v>0</v>
      </c>
      <c r="L144" s="149">
        <v>9</v>
      </c>
    </row>
    <row r="145" spans="1:12" ht="15" customHeight="1" x14ac:dyDescent="0.25">
      <c r="A145" s="206"/>
      <c r="B145" s="217"/>
      <c r="C145" s="208"/>
      <c r="D145" s="208"/>
      <c r="E145" s="210"/>
      <c r="F145" s="212"/>
      <c r="G145" s="64" t="s">
        <v>98</v>
      </c>
      <c r="H145" s="5" t="s">
        <v>99</v>
      </c>
      <c r="I145" s="7">
        <v>8</v>
      </c>
      <c r="J145" s="8">
        <v>17</v>
      </c>
      <c r="K145" s="148">
        <v>8</v>
      </c>
      <c r="L145" s="149">
        <v>0</v>
      </c>
    </row>
    <row r="146" spans="1:12" ht="15" customHeight="1" x14ac:dyDescent="0.25">
      <c r="A146" s="206"/>
      <c r="B146" s="217"/>
      <c r="C146" s="208"/>
      <c r="D146" s="208"/>
      <c r="E146" s="210"/>
      <c r="F146" s="212"/>
      <c r="G146" s="64" t="s">
        <v>159</v>
      </c>
      <c r="H146" s="5" t="s">
        <v>160</v>
      </c>
      <c r="I146" s="7">
        <v>9</v>
      </c>
      <c r="J146" s="8">
        <v>8</v>
      </c>
      <c r="K146" s="148">
        <v>9</v>
      </c>
      <c r="L146" s="149">
        <v>0</v>
      </c>
    </row>
    <row r="147" spans="1:12" ht="15" customHeight="1" x14ac:dyDescent="0.25">
      <c r="A147" s="206"/>
      <c r="B147" s="217"/>
      <c r="C147" s="208"/>
      <c r="D147" s="208"/>
      <c r="E147" s="210"/>
      <c r="F147" s="212"/>
      <c r="G147" s="64" t="s">
        <v>116</v>
      </c>
      <c r="H147" s="5" t="s">
        <v>117</v>
      </c>
      <c r="I147" s="7">
        <v>9</v>
      </c>
      <c r="J147" s="8">
        <v>6</v>
      </c>
      <c r="K147" s="148">
        <v>7</v>
      </c>
      <c r="L147" s="149">
        <v>2</v>
      </c>
    </row>
    <row r="148" spans="1:12" ht="15" customHeight="1" x14ac:dyDescent="0.25">
      <c r="A148" s="206"/>
      <c r="B148" s="200"/>
      <c r="C148" s="65"/>
      <c r="D148" s="65"/>
      <c r="E148" s="81"/>
      <c r="F148" s="66"/>
      <c r="G148" s="46" t="s">
        <v>173</v>
      </c>
      <c r="H148" s="34" t="s">
        <v>217</v>
      </c>
      <c r="I148" s="7">
        <v>10</v>
      </c>
      <c r="J148" s="8">
        <v>24</v>
      </c>
      <c r="K148" s="148">
        <v>10</v>
      </c>
      <c r="L148" s="149">
        <v>0</v>
      </c>
    </row>
    <row r="149" spans="1:12" ht="15" customHeight="1" x14ac:dyDescent="0.25">
      <c r="A149" s="187"/>
      <c r="B149" s="9"/>
      <c r="C149" s="195" t="s">
        <v>15</v>
      </c>
      <c r="D149" s="195"/>
      <c r="E149" s="195"/>
      <c r="F149" s="195"/>
      <c r="G149" s="195"/>
      <c r="H149" s="195"/>
      <c r="I149" s="10">
        <f>SUM(I142:I148)</f>
        <v>80</v>
      </c>
      <c r="J149" s="10">
        <f>SUM(J142:J148)</f>
        <v>91</v>
      </c>
      <c r="K149" s="157">
        <f t="shared" ref="K149:L149" si="30">SUM(K142:K148)</f>
        <v>53</v>
      </c>
      <c r="L149" s="167">
        <f t="shared" si="30"/>
        <v>27</v>
      </c>
    </row>
    <row r="150" spans="1:12" ht="15" customHeight="1" x14ac:dyDescent="0.25">
      <c r="A150" s="187" t="s">
        <v>218</v>
      </c>
      <c r="B150" s="187">
        <v>100017787</v>
      </c>
      <c r="C150" s="216" t="s">
        <v>219</v>
      </c>
      <c r="D150" s="188" t="s">
        <v>220</v>
      </c>
      <c r="E150" s="188" t="s">
        <v>33</v>
      </c>
      <c r="F150" s="189" t="s">
        <v>34</v>
      </c>
      <c r="G150" s="33" t="s">
        <v>94</v>
      </c>
      <c r="H150" s="33" t="s">
        <v>95</v>
      </c>
      <c r="I150" s="7">
        <v>9</v>
      </c>
      <c r="J150" s="8">
        <v>5</v>
      </c>
      <c r="K150" s="135">
        <v>0</v>
      </c>
      <c r="L150" s="126">
        <v>0</v>
      </c>
    </row>
    <row r="151" spans="1:12" ht="15" customHeight="1" x14ac:dyDescent="0.25">
      <c r="A151" s="187"/>
      <c r="B151" s="187"/>
      <c r="C151" s="216"/>
      <c r="D151" s="188"/>
      <c r="E151" s="188"/>
      <c r="F151" s="189"/>
      <c r="G151" s="37" t="s">
        <v>155</v>
      </c>
      <c r="H151" s="42" t="s">
        <v>156</v>
      </c>
      <c r="I151" s="7">
        <v>10</v>
      </c>
      <c r="J151" s="8">
        <v>9</v>
      </c>
      <c r="K151" s="135">
        <v>10</v>
      </c>
      <c r="L151" s="126">
        <v>0</v>
      </c>
    </row>
    <row r="152" spans="1:12" ht="15" customHeight="1" x14ac:dyDescent="0.25">
      <c r="A152" s="187"/>
      <c r="B152" s="187"/>
      <c r="C152" s="216"/>
      <c r="D152" s="188"/>
      <c r="E152" s="188"/>
      <c r="F152" s="189"/>
      <c r="G152" s="33" t="s">
        <v>221</v>
      </c>
      <c r="H152" s="33" t="s">
        <v>222</v>
      </c>
      <c r="I152" s="7">
        <v>10</v>
      </c>
      <c r="J152" s="8">
        <v>25</v>
      </c>
      <c r="K152" s="135">
        <v>10</v>
      </c>
      <c r="L152" s="126">
        <v>0</v>
      </c>
    </row>
    <row r="153" spans="1:12" ht="15" customHeight="1" x14ac:dyDescent="0.25">
      <c r="A153" s="187"/>
      <c r="B153" s="187"/>
      <c r="C153" s="216"/>
      <c r="D153" s="188"/>
      <c r="E153" s="188"/>
      <c r="F153" s="189"/>
      <c r="G153" s="37" t="s">
        <v>114</v>
      </c>
      <c r="H153" s="37" t="s">
        <v>115</v>
      </c>
      <c r="I153" s="7">
        <v>12</v>
      </c>
      <c r="J153" s="8">
        <v>25</v>
      </c>
      <c r="K153" s="135">
        <v>12</v>
      </c>
      <c r="L153" s="126">
        <v>0</v>
      </c>
    </row>
    <row r="154" spans="1:12" ht="15" customHeight="1" x14ac:dyDescent="0.25">
      <c r="A154" s="187"/>
      <c r="B154" s="187"/>
      <c r="C154" s="216"/>
      <c r="D154" s="188"/>
      <c r="E154" s="188"/>
      <c r="F154" s="189"/>
      <c r="G154" s="37" t="s">
        <v>223</v>
      </c>
      <c r="H154" s="37" t="s">
        <v>224</v>
      </c>
      <c r="I154" s="7">
        <v>12</v>
      </c>
      <c r="J154" s="8">
        <v>14</v>
      </c>
      <c r="K154" s="135">
        <v>12</v>
      </c>
      <c r="L154" s="126">
        <v>0</v>
      </c>
    </row>
    <row r="155" spans="1:12" ht="15" customHeight="1" x14ac:dyDescent="0.25">
      <c r="A155" s="187"/>
      <c r="B155" s="187"/>
      <c r="C155" s="216"/>
      <c r="D155" s="188"/>
      <c r="E155" s="188"/>
      <c r="F155" s="189"/>
      <c r="G155" s="37" t="s">
        <v>225</v>
      </c>
      <c r="H155" s="37" t="s">
        <v>226</v>
      </c>
      <c r="I155" s="7">
        <v>8</v>
      </c>
      <c r="J155" s="8">
        <v>5</v>
      </c>
      <c r="K155" s="135">
        <v>0</v>
      </c>
      <c r="L155" s="126">
        <v>0</v>
      </c>
    </row>
    <row r="156" spans="1:12" ht="15" customHeight="1" x14ac:dyDescent="0.25">
      <c r="A156" s="187"/>
      <c r="B156" s="187"/>
      <c r="C156" s="216"/>
      <c r="D156" s="188"/>
      <c r="E156" s="188"/>
      <c r="F156" s="189"/>
      <c r="G156" s="37" t="s">
        <v>107</v>
      </c>
      <c r="H156" s="37" t="s">
        <v>108</v>
      </c>
      <c r="I156" s="7">
        <v>10</v>
      </c>
      <c r="J156" s="8">
        <v>10</v>
      </c>
      <c r="K156" s="135">
        <v>10</v>
      </c>
      <c r="L156" s="126">
        <v>0</v>
      </c>
    </row>
    <row r="157" spans="1:12" ht="15" customHeight="1" x14ac:dyDescent="0.25">
      <c r="A157" s="187"/>
      <c r="B157" s="187"/>
      <c r="C157" s="216"/>
      <c r="D157" s="188"/>
      <c r="E157" s="188"/>
      <c r="F157" s="189"/>
      <c r="G157" s="37" t="s">
        <v>80</v>
      </c>
      <c r="H157" s="37" t="s">
        <v>81</v>
      </c>
      <c r="I157" s="7">
        <v>13</v>
      </c>
      <c r="J157" s="8">
        <v>31</v>
      </c>
      <c r="K157" s="135">
        <v>12</v>
      </c>
      <c r="L157" s="112">
        <v>1</v>
      </c>
    </row>
    <row r="158" spans="1:12" ht="15" customHeight="1" x14ac:dyDescent="0.25">
      <c r="A158" s="187"/>
      <c r="B158" s="187"/>
      <c r="C158" s="216"/>
      <c r="D158" s="188"/>
      <c r="E158" s="188"/>
      <c r="F158" s="189"/>
      <c r="G158" s="37" t="s">
        <v>227</v>
      </c>
      <c r="H158" s="37" t="s">
        <v>228</v>
      </c>
      <c r="I158" s="7">
        <v>10</v>
      </c>
      <c r="J158" s="8">
        <v>9</v>
      </c>
      <c r="K158" s="135">
        <v>10</v>
      </c>
      <c r="L158" s="126">
        <v>0</v>
      </c>
    </row>
    <row r="159" spans="1:12" ht="15" customHeight="1" x14ac:dyDescent="0.25">
      <c r="A159" s="187"/>
      <c r="B159" s="187"/>
      <c r="C159" s="216"/>
      <c r="D159" s="188"/>
      <c r="E159" s="188"/>
      <c r="F159" s="189"/>
      <c r="G159" s="37" t="s">
        <v>229</v>
      </c>
      <c r="H159" s="37" t="s">
        <v>230</v>
      </c>
      <c r="I159" s="7">
        <v>12</v>
      </c>
      <c r="J159" s="8">
        <v>11</v>
      </c>
      <c r="K159" s="135">
        <v>12</v>
      </c>
      <c r="L159" s="126">
        <v>0</v>
      </c>
    </row>
    <row r="160" spans="1:12" ht="15" customHeight="1" x14ac:dyDescent="0.25">
      <c r="A160" s="187"/>
      <c r="B160" s="187"/>
      <c r="C160" s="216"/>
      <c r="D160" s="188"/>
      <c r="E160" s="188"/>
      <c r="F160" s="189"/>
      <c r="G160" s="43" t="s">
        <v>231</v>
      </c>
      <c r="H160" s="37" t="s">
        <v>232</v>
      </c>
      <c r="I160" s="7">
        <v>15</v>
      </c>
      <c r="J160" s="8">
        <v>0</v>
      </c>
      <c r="K160" s="135">
        <v>15</v>
      </c>
      <c r="L160" s="126">
        <v>0</v>
      </c>
    </row>
    <row r="161" spans="1:13" ht="15" customHeight="1" x14ac:dyDescent="0.25">
      <c r="A161" s="187"/>
      <c r="B161" s="187"/>
      <c r="C161" s="216"/>
      <c r="D161" s="188"/>
      <c r="E161" s="188"/>
      <c r="F161" s="189"/>
      <c r="G161" s="37" t="s">
        <v>233</v>
      </c>
      <c r="H161" s="42" t="s">
        <v>234</v>
      </c>
      <c r="I161" s="7">
        <v>7</v>
      </c>
      <c r="J161" s="8">
        <v>0</v>
      </c>
      <c r="K161" s="135">
        <v>7</v>
      </c>
      <c r="L161" s="126">
        <v>0</v>
      </c>
    </row>
    <row r="162" spans="1:13" ht="15" customHeight="1" x14ac:dyDescent="0.25">
      <c r="A162" s="187"/>
      <c r="B162" s="187"/>
      <c r="C162" s="216"/>
      <c r="D162" s="188"/>
      <c r="E162" s="188"/>
      <c r="F162" s="189"/>
      <c r="G162" s="43" t="s">
        <v>235</v>
      </c>
      <c r="H162" s="37" t="s">
        <v>236</v>
      </c>
      <c r="I162" s="7">
        <v>9</v>
      </c>
      <c r="J162" s="8">
        <v>6</v>
      </c>
      <c r="K162" s="135">
        <v>4</v>
      </c>
      <c r="L162" s="112">
        <v>5</v>
      </c>
    </row>
    <row r="163" spans="1:13" ht="15" customHeight="1" x14ac:dyDescent="0.25">
      <c r="A163" s="187"/>
      <c r="B163" s="187"/>
      <c r="C163" s="216"/>
      <c r="D163" s="188"/>
      <c r="E163" s="188"/>
      <c r="F163" s="189"/>
      <c r="G163" s="37" t="s">
        <v>237</v>
      </c>
      <c r="H163" s="42" t="s">
        <v>238</v>
      </c>
      <c r="I163" s="7">
        <v>7</v>
      </c>
      <c r="J163" s="8">
        <v>3</v>
      </c>
      <c r="K163" s="135">
        <v>0</v>
      </c>
      <c r="L163" s="126">
        <v>0</v>
      </c>
    </row>
    <row r="164" spans="1:13" ht="15" customHeight="1" x14ac:dyDescent="0.25">
      <c r="A164" s="187"/>
      <c r="B164" s="9"/>
      <c r="C164" s="195" t="s">
        <v>15</v>
      </c>
      <c r="D164" s="195"/>
      <c r="E164" s="195"/>
      <c r="F164" s="195"/>
      <c r="G164" s="195"/>
      <c r="H164" s="195"/>
      <c r="I164" s="10">
        <f>SUM(I150:I163)</f>
        <v>144</v>
      </c>
      <c r="J164" s="10">
        <f>SUM(J150:J163)</f>
        <v>153</v>
      </c>
      <c r="K164" s="134">
        <f t="shared" ref="K164:L164" si="31">SUM(K150:K163)</f>
        <v>114</v>
      </c>
      <c r="L164" s="167">
        <f t="shared" si="31"/>
        <v>6</v>
      </c>
    </row>
    <row r="165" spans="1:13" ht="15" customHeight="1" x14ac:dyDescent="0.25">
      <c r="A165" s="187" t="s">
        <v>239</v>
      </c>
      <c r="B165" s="187">
        <v>100003977</v>
      </c>
      <c r="C165" s="188" t="s">
        <v>177</v>
      </c>
      <c r="D165" s="215" t="s">
        <v>240</v>
      </c>
      <c r="E165" s="188" t="s">
        <v>37</v>
      </c>
      <c r="F165" s="189" t="s">
        <v>38</v>
      </c>
      <c r="G165" s="33" t="s">
        <v>241</v>
      </c>
      <c r="H165" s="34" t="s">
        <v>242</v>
      </c>
      <c r="I165" s="35">
        <v>5</v>
      </c>
      <c r="J165" s="36">
        <v>16</v>
      </c>
      <c r="K165" s="118">
        <v>5</v>
      </c>
      <c r="L165" s="126">
        <v>0</v>
      </c>
    </row>
    <row r="166" spans="1:13" ht="15" customHeight="1" x14ac:dyDescent="0.25">
      <c r="A166" s="187"/>
      <c r="B166" s="187"/>
      <c r="C166" s="188"/>
      <c r="D166" s="215"/>
      <c r="E166" s="188"/>
      <c r="F166" s="189"/>
      <c r="G166" s="33" t="s">
        <v>157</v>
      </c>
      <c r="H166" s="34" t="s">
        <v>158</v>
      </c>
      <c r="I166" s="35">
        <v>10</v>
      </c>
      <c r="J166" s="36">
        <v>30</v>
      </c>
      <c r="K166" s="118">
        <v>11</v>
      </c>
      <c r="L166" s="126">
        <v>0</v>
      </c>
    </row>
    <row r="167" spans="1:13" ht="15" customHeight="1" x14ac:dyDescent="0.25">
      <c r="A167" s="187"/>
      <c r="B167" s="187"/>
      <c r="C167" s="188"/>
      <c r="D167" s="215"/>
      <c r="E167" s="188"/>
      <c r="F167" s="189"/>
      <c r="G167" s="33" t="s">
        <v>221</v>
      </c>
      <c r="H167" s="34" t="s">
        <v>222</v>
      </c>
      <c r="I167" s="35">
        <v>9</v>
      </c>
      <c r="J167" s="36">
        <v>13</v>
      </c>
      <c r="K167" s="118">
        <v>9</v>
      </c>
      <c r="L167" s="126">
        <v>0</v>
      </c>
    </row>
    <row r="168" spans="1:13" ht="15" customHeight="1" x14ac:dyDescent="0.25">
      <c r="A168" s="187"/>
      <c r="B168" s="187"/>
      <c r="C168" s="188"/>
      <c r="D168" s="215"/>
      <c r="E168" s="188"/>
      <c r="F168" s="189"/>
      <c r="G168" s="37" t="s">
        <v>125</v>
      </c>
      <c r="H168" s="5" t="s">
        <v>126</v>
      </c>
      <c r="I168" s="35">
        <v>7</v>
      </c>
      <c r="J168" s="36">
        <v>15</v>
      </c>
      <c r="K168" s="118">
        <v>6</v>
      </c>
      <c r="L168" s="112">
        <v>1</v>
      </c>
    </row>
    <row r="169" spans="1:13" ht="15" customHeight="1" x14ac:dyDescent="0.25">
      <c r="A169" s="187"/>
      <c r="B169" s="187"/>
      <c r="C169" s="188"/>
      <c r="D169" s="215"/>
      <c r="E169" s="188"/>
      <c r="F169" s="189"/>
      <c r="G169" s="37" t="s">
        <v>243</v>
      </c>
      <c r="H169" s="5" t="s">
        <v>244</v>
      </c>
      <c r="I169" s="35">
        <v>7</v>
      </c>
      <c r="J169" s="36">
        <v>11</v>
      </c>
      <c r="K169" s="118">
        <v>7</v>
      </c>
      <c r="L169" s="126">
        <v>0</v>
      </c>
    </row>
    <row r="170" spans="1:13" ht="15" customHeight="1" x14ac:dyDescent="0.25">
      <c r="A170" s="187"/>
      <c r="B170" s="187"/>
      <c r="C170" s="188"/>
      <c r="D170" s="215"/>
      <c r="E170" s="188"/>
      <c r="F170" s="189"/>
      <c r="G170" s="37" t="s">
        <v>245</v>
      </c>
      <c r="H170" s="5" t="s">
        <v>246</v>
      </c>
      <c r="I170" s="35">
        <v>8</v>
      </c>
      <c r="J170" s="36">
        <v>13</v>
      </c>
      <c r="K170" s="118">
        <v>8</v>
      </c>
      <c r="L170" s="126">
        <v>0</v>
      </c>
    </row>
    <row r="171" spans="1:13" ht="15" customHeight="1" x14ac:dyDescent="0.25">
      <c r="A171" s="187"/>
      <c r="B171" s="187"/>
      <c r="C171" s="188"/>
      <c r="D171" s="215"/>
      <c r="E171" s="188"/>
      <c r="F171" s="189"/>
      <c r="G171" s="37" t="s">
        <v>247</v>
      </c>
      <c r="H171" s="5" t="s">
        <v>248</v>
      </c>
      <c r="I171" s="35">
        <v>8</v>
      </c>
      <c r="J171" s="36">
        <v>6</v>
      </c>
      <c r="K171" s="118">
        <v>5</v>
      </c>
      <c r="L171" s="112">
        <v>3</v>
      </c>
    </row>
    <row r="172" spans="1:13" ht="15" customHeight="1" x14ac:dyDescent="0.25">
      <c r="A172" s="187"/>
      <c r="B172" s="187"/>
      <c r="C172" s="188"/>
      <c r="D172" s="215"/>
      <c r="E172" s="188"/>
      <c r="F172" s="189"/>
      <c r="G172" s="37" t="s">
        <v>249</v>
      </c>
      <c r="H172" s="5" t="s">
        <v>250</v>
      </c>
      <c r="I172" s="35">
        <v>5</v>
      </c>
      <c r="J172" s="11">
        <v>0</v>
      </c>
      <c r="K172" s="118">
        <v>0</v>
      </c>
      <c r="L172" s="112">
        <v>5</v>
      </c>
    </row>
    <row r="173" spans="1:13" ht="15" customHeight="1" x14ac:dyDescent="0.25">
      <c r="A173" s="187"/>
      <c r="B173" s="187"/>
      <c r="C173" s="188"/>
      <c r="D173" s="215"/>
      <c r="E173" s="188"/>
      <c r="F173" s="189"/>
      <c r="G173" s="37" t="s">
        <v>129</v>
      </c>
      <c r="H173" s="5" t="s">
        <v>130</v>
      </c>
      <c r="I173" s="35">
        <v>7</v>
      </c>
      <c r="J173" s="36">
        <v>15</v>
      </c>
      <c r="K173" s="118">
        <v>6</v>
      </c>
      <c r="L173" s="181">
        <v>1</v>
      </c>
      <c r="M173" t="s">
        <v>441</v>
      </c>
    </row>
    <row r="174" spans="1:13" ht="15" customHeight="1" x14ac:dyDescent="0.25">
      <c r="A174" s="187"/>
      <c r="B174" s="187"/>
      <c r="C174" s="188"/>
      <c r="D174" s="215"/>
      <c r="E174" s="188"/>
      <c r="F174" s="189"/>
      <c r="G174" s="37" t="s">
        <v>251</v>
      </c>
      <c r="H174" s="5" t="s">
        <v>252</v>
      </c>
      <c r="I174" s="35">
        <v>5</v>
      </c>
      <c r="J174" s="36">
        <v>3</v>
      </c>
      <c r="K174" s="118">
        <v>4</v>
      </c>
      <c r="L174" s="112">
        <v>1</v>
      </c>
    </row>
    <row r="175" spans="1:13" ht="15" customHeight="1" x14ac:dyDescent="0.25">
      <c r="A175" s="187"/>
      <c r="B175" s="187"/>
      <c r="C175" s="188"/>
      <c r="D175" s="215"/>
      <c r="E175" s="188"/>
      <c r="F175" s="189"/>
      <c r="G175" s="37" t="s">
        <v>253</v>
      </c>
      <c r="H175" s="5" t="s">
        <v>254</v>
      </c>
      <c r="I175" s="35">
        <v>5</v>
      </c>
      <c r="J175" s="36">
        <v>4</v>
      </c>
      <c r="K175" s="118">
        <v>5</v>
      </c>
      <c r="L175" s="126">
        <v>0</v>
      </c>
    </row>
    <row r="176" spans="1:13" ht="15" customHeight="1" x14ac:dyDescent="0.25">
      <c r="A176" s="187"/>
      <c r="B176" s="9"/>
      <c r="C176" s="195" t="s">
        <v>15</v>
      </c>
      <c r="D176" s="195"/>
      <c r="E176" s="195"/>
      <c r="F176" s="195"/>
      <c r="G176" s="195"/>
      <c r="H176" s="195"/>
      <c r="I176" s="10">
        <f>SUM(I165:I175)</f>
        <v>76</v>
      </c>
      <c r="J176" s="10">
        <f>SUM(J165:J175)</f>
        <v>126</v>
      </c>
      <c r="K176" s="114">
        <f t="shared" ref="K176:L176" si="32">SUM(K165:K175)</f>
        <v>66</v>
      </c>
      <c r="L176" s="167">
        <f t="shared" si="32"/>
        <v>11</v>
      </c>
    </row>
    <row r="177" spans="1:12" ht="15" customHeight="1" x14ac:dyDescent="0.25">
      <c r="A177" s="187" t="s">
        <v>255</v>
      </c>
      <c r="B177" s="201">
        <v>100003993</v>
      </c>
      <c r="C177" s="211" t="s">
        <v>153</v>
      </c>
      <c r="D177" s="211" t="s">
        <v>256</v>
      </c>
      <c r="E177" s="211" t="s">
        <v>37</v>
      </c>
      <c r="F177" s="211" t="s">
        <v>257</v>
      </c>
      <c r="G177" s="37" t="s">
        <v>103</v>
      </c>
      <c r="H177" s="5" t="s">
        <v>104</v>
      </c>
      <c r="I177" s="116">
        <v>60</v>
      </c>
      <c r="J177" s="117">
        <v>82</v>
      </c>
      <c r="K177" s="118">
        <v>62</v>
      </c>
      <c r="L177" s="162">
        <v>0</v>
      </c>
    </row>
    <row r="178" spans="1:12" ht="15" customHeight="1" x14ac:dyDescent="0.25">
      <c r="A178" s="187"/>
      <c r="B178" s="217"/>
      <c r="C178" s="212"/>
      <c r="D178" s="212"/>
      <c r="E178" s="212"/>
      <c r="F178" s="212"/>
      <c r="G178" s="37" t="s">
        <v>110</v>
      </c>
      <c r="H178" s="5" t="s">
        <v>111</v>
      </c>
      <c r="I178" s="116">
        <v>12</v>
      </c>
      <c r="J178" s="117">
        <v>19</v>
      </c>
      <c r="K178" s="118">
        <v>12</v>
      </c>
      <c r="L178" s="162">
        <v>0</v>
      </c>
    </row>
    <row r="179" spans="1:12" ht="15" customHeight="1" x14ac:dyDescent="0.25">
      <c r="A179" s="187"/>
      <c r="B179" s="217"/>
      <c r="C179" s="212"/>
      <c r="D179" s="212"/>
      <c r="E179" s="212"/>
      <c r="F179" s="212"/>
      <c r="G179" s="37" t="s">
        <v>258</v>
      </c>
      <c r="H179" s="5" t="s">
        <v>259</v>
      </c>
      <c r="I179" s="116">
        <v>19</v>
      </c>
      <c r="J179" s="117">
        <v>25</v>
      </c>
      <c r="K179" s="118">
        <v>13</v>
      </c>
      <c r="L179" s="112">
        <v>6</v>
      </c>
    </row>
    <row r="180" spans="1:12" ht="15" customHeight="1" x14ac:dyDescent="0.25">
      <c r="A180" s="187"/>
      <c r="B180" s="217"/>
      <c r="C180" s="212"/>
      <c r="D180" s="212"/>
      <c r="E180" s="212"/>
      <c r="F180" s="212"/>
      <c r="G180" s="43" t="s">
        <v>260</v>
      </c>
      <c r="H180" s="5" t="s">
        <v>261</v>
      </c>
      <c r="I180" s="116">
        <v>7</v>
      </c>
      <c r="J180" s="117">
        <v>7</v>
      </c>
      <c r="K180" s="118">
        <v>4</v>
      </c>
      <c r="L180" s="112">
        <v>3</v>
      </c>
    </row>
    <row r="181" spans="1:12" ht="15" customHeight="1" x14ac:dyDescent="0.25">
      <c r="A181" s="187"/>
      <c r="B181" s="217"/>
      <c r="C181" s="212"/>
      <c r="D181" s="212"/>
      <c r="E181" s="212"/>
      <c r="F181" s="212"/>
      <c r="G181" s="37" t="s">
        <v>159</v>
      </c>
      <c r="H181" s="5" t="s">
        <v>160</v>
      </c>
      <c r="I181" s="116">
        <v>19</v>
      </c>
      <c r="J181" s="117">
        <v>59</v>
      </c>
      <c r="K181" s="118">
        <v>19</v>
      </c>
      <c r="L181" s="162">
        <v>0</v>
      </c>
    </row>
    <row r="182" spans="1:12" ht="15" customHeight="1" x14ac:dyDescent="0.25">
      <c r="A182" s="187"/>
      <c r="B182" s="217"/>
      <c r="C182" s="212"/>
      <c r="D182" s="212"/>
      <c r="E182" s="212"/>
      <c r="F182" s="212"/>
      <c r="G182" s="37" t="s">
        <v>171</v>
      </c>
      <c r="H182" s="5" t="s">
        <v>172</v>
      </c>
      <c r="I182" s="116">
        <v>10</v>
      </c>
      <c r="J182" s="117">
        <v>20</v>
      </c>
      <c r="K182" s="118">
        <v>10</v>
      </c>
      <c r="L182" s="162">
        <v>0</v>
      </c>
    </row>
    <row r="183" spans="1:12" ht="15" customHeight="1" x14ac:dyDescent="0.25">
      <c r="A183" s="187"/>
      <c r="B183" s="217"/>
      <c r="C183" s="212"/>
      <c r="D183" s="212"/>
      <c r="E183" s="212"/>
      <c r="F183" s="212"/>
      <c r="G183" s="37" t="s">
        <v>116</v>
      </c>
      <c r="H183" s="5" t="s">
        <v>117</v>
      </c>
      <c r="I183" s="116">
        <v>20</v>
      </c>
      <c r="J183" s="117">
        <v>64</v>
      </c>
      <c r="K183" s="118">
        <v>20</v>
      </c>
      <c r="L183" s="162">
        <v>0</v>
      </c>
    </row>
    <row r="184" spans="1:12" ht="15" customHeight="1" x14ac:dyDescent="0.25">
      <c r="A184" s="187"/>
      <c r="B184" s="217"/>
      <c r="C184" s="212"/>
      <c r="D184" s="212"/>
      <c r="E184" s="212"/>
      <c r="F184" s="212"/>
      <c r="G184" s="37" t="s">
        <v>173</v>
      </c>
      <c r="H184" s="5" t="s">
        <v>217</v>
      </c>
      <c r="I184" s="116">
        <v>8</v>
      </c>
      <c r="J184" s="117">
        <v>25</v>
      </c>
      <c r="K184" s="118">
        <v>8</v>
      </c>
      <c r="L184" s="162">
        <v>0</v>
      </c>
    </row>
    <row r="185" spans="1:12" ht="15" customHeight="1" x14ac:dyDescent="0.25">
      <c r="A185" s="187"/>
      <c r="B185" s="200"/>
      <c r="C185" s="230"/>
      <c r="D185" s="230"/>
      <c r="E185" s="230"/>
      <c r="F185" s="230"/>
      <c r="G185" s="37" t="s">
        <v>262</v>
      </c>
      <c r="H185" s="5" t="s">
        <v>263</v>
      </c>
      <c r="I185" s="116">
        <v>12</v>
      </c>
      <c r="J185" s="115">
        <v>3</v>
      </c>
      <c r="K185" s="118">
        <v>0</v>
      </c>
      <c r="L185" s="162">
        <v>0</v>
      </c>
    </row>
    <row r="186" spans="1:12" ht="15" customHeight="1" x14ac:dyDescent="0.25">
      <c r="A186" s="187"/>
      <c r="B186" s="9"/>
      <c r="C186" s="195" t="s">
        <v>15</v>
      </c>
      <c r="D186" s="195"/>
      <c r="E186" s="195"/>
      <c r="F186" s="195"/>
      <c r="G186" s="195"/>
      <c r="H186" s="195"/>
      <c r="I186" s="10">
        <f>SUM(I177:I185)</f>
        <v>167</v>
      </c>
      <c r="J186" s="10">
        <f>SUM(J177:J185)</f>
        <v>304</v>
      </c>
      <c r="K186" s="114">
        <f t="shared" ref="K186:L186" si="33">SUM(K177:K185)</f>
        <v>148</v>
      </c>
      <c r="L186" s="167">
        <f t="shared" si="33"/>
        <v>9</v>
      </c>
    </row>
    <row r="187" spans="1:12" ht="15" customHeight="1" x14ac:dyDescent="0.25">
      <c r="A187" s="187" t="s">
        <v>264</v>
      </c>
      <c r="B187" s="201">
        <v>100004251</v>
      </c>
      <c r="C187" s="218" t="s">
        <v>265</v>
      </c>
      <c r="D187" s="218" t="s">
        <v>266</v>
      </c>
      <c r="E187" s="221" t="s">
        <v>42</v>
      </c>
      <c r="F187" s="201" t="s">
        <v>43</v>
      </c>
      <c r="G187" s="33" t="s">
        <v>183</v>
      </c>
      <c r="H187" s="34" t="s">
        <v>184</v>
      </c>
      <c r="I187" s="7">
        <v>15</v>
      </c>
      <c r="J187" s="156">
        <v>20</v>
      </c>
      <c r="K187" s="160">
        <v>14</v>
      </c>
      <c r="L187" s="112">
        <v>1</v>
      </c>
    </row>
    <row r="188" spans="1:12" ht="15" customHeight="1" x14ac:dyDescent="0.25">
      <c r="A188" s="187"/>
      <c r="B188" s="217"/>
      <c r="C188" s="219"/>
      <c r="D188" s="219"/>
      <c r="E188" s="222"/>
      <c r="F188" s="217"/>
      <c r="G188" s="33" t="s">
        <v>267</v>
      </c>
      <c r="H188" s="39" t="s">
        <v>268</v>
      </c>
      <c r="I188" s="7">
        <v>12</v>
      </c>
      <c r="J188" s="156">
        <v>18</v>
      </c>
      <c r="K188" s="160">
        <v>11</v>
      </c>
      <c r="L188" s="112">
        <v>1</v>
      </c>
    </row>
    <row r="189" spans="1:12" ht="15" customHeight="1" x14ac:dyDescent="0.25">
      <c r="A189" s="187"/>
      <c r="B189" s="217"/>
      <c r="C189" s="219"/>
      <c r="D189" s="219"/>
      <c r="E189" s="222"/>
      <c r="F189" s="217"/>
      <c r="G189" s="33" t="s">
        <v>202</v>
      </c>
      <c r="H189" s="34" t="s">
        <v>203</v>
      </c>
      <c r="I189" s="7">
        <v>26</v>
      </c>
      <c r="J189" s="156">
        <v>41</v>
      </c>
      <c r="K189" s="160">
        <v>20</v>
      </c>
      <c r="L189" s="112">
        <v>6</v>
      </c>
    </row>
    <row r="190" spans="1:12" ht="15" customHeight="1" x14ac:dyDescent="0.25">
      <c r="A190" s="187"/>
      <c r="B190" s="217"/>
      <c r="C190" s="219"/>
      <c r="D190" s="219"/>
      <c r="E190" s="222"/>
      <c r="F190" s="217"/>
      <c r="G190" s="33" t="s">
        <v>269</v>
      </c>
      <c r="H190" s="34" t="s">
        <v>270</v>
      </c>
      <c r="I190" s="7">
        <v>9</v>
      </c>
      <c r="J190" s="156">
        <v>28</v>
      </c>
      <c r="K190" s="160">
        <v>9</v>
      </c>
      <c r="L190" s="126">
        <v>0</v>
      </c>
    </row>
    <row r="191" spans="1:12" ht="15" customHeight="1" x14ac:dyDescent="0.25">
      <c r="A191" s="187"/>
      <c r="B191" s="217"/>
      <c r="C191" s="219"/>
      <c r="D191" s="219"/>
      <c r="E191" s="222"/>
      <c r="F191" s="217"/>
      <c r="G191" s="33" t="s">
        <v>206</v>
      </c>
      <c r="H191" s="34" t="s">
        <v>207</v>
      </c>
      <c r="I191" s="7">
        <v>10</v>
      </c>
      <c r="J191" s="156">
        <v>20</v>
      </c>
      <c r="K191" s="160">
        <v>10</v>
      </c>
      <c r="L191" s="126">
        <v>0</v>
      </c>
    </row>
    <row r="192" spans="1:12" ht="15" customHeight="1" x14ac:dyDescent="0.25">
      <c r="A192" s="187"/>
      <c r="B192" s="217"/>
      <c r="C192" s="219"/>
      <c r="D192" s="219"/>
      <c r="E192" s="222"/>
      <c r="F192" s="217"/>
      <c r="G192" s="33" t="s">
        <v>227</v>
      </c>
      <c r="H192" s="34" t="s">
        <v>228</v>
      </c>
      <c r="I192" s="7">
        <v>20</v>
      </c>
      <c r="J192" s="156">
        <v>35</v>
      </c>
      <c r="K192" s="160">
        <v>20</v>
      </c>
      <c r="L192" s="126">
        <v>0</v>
      </c>
    </row>
    <row r="193" spans="1:12" ht="15" customHeight="1" x14ac:dyDescent="0.25">
      <c r="A193" s="187"/>
      <c r="B193" s="217"/>
      <c r="C193" s="219"/>
      <c r="D193" s="219"/>
      <c r="E193" s="222"/>
      <c r="F193" s="217"/>
      <c r="G193" s="30" t="s">
        <v>229</v>
      </c>
      <c r="H193" s="30" t="s">
        <v>230</v>
      </c>
      <c r="I193" s="7">
        <v>26</v>
      </c>
      <c r="J193" s="156">
        <v>33</v>
      </c>
      <c r="K193" s="160">
        <v>25</v>
      </c>
      <c r="L193" s="112">
        <v>1</v>
      </c>
    </row>
    <row r="194" spans="1:12" ht="15" customHeight="1" x14ac:dyDescent="0.25">
      <c r="A194" s="187"/>
      <c r="B194" s="217"/>
      <c r="C194" s="219"/>
      <c r="D194" s="219"/>
      <c r="E194" s="222"/>
      <c r="F194" s="217"/>
      <c r="G194" s="33" t="s">
        <v>271</v>
      </c>
      <c r="H194" s="34" t="s">
        <v>272</v>
      </c>
      <c r="I194" s="7">
        <v>10</v>
      </c>
      <c r="J194" s="156">
        <v>27</v>
      </c>
      <c r="K194" s="160">
        <v>10</v>
      </c>
      <c r="L194" s="126">
        <v>0</v>
      </c>
    </row>
    <row r="195" spans="1:12" ht="15" customHeight="1" x14ac:dyDescent="0.25">
      <c r="A195" s="187"/>
      <c r="B195" s="200"/>
      <c r="C195" s="220"/>
      <c r="D195" s="220"/>
      <c r="E195" s="223"/>
      <c r="F195" s="200"/>
      <c r="G195" s="33" t="s">
        <v>208</v>
      </c>
      <c r="H195" s="34" t="s">
        <v>209</v>
      </c>
      <c r="I195" s="7">
        <v>10</v>
      </c>
      <c r="J195" s="156">
        <v>31</v>
      </c>
      <c r="K195" s="160">
        <v>10</v>
      </c>
      <c r="L195" s="126">
        <v>0</v>
      </c>
    </row>
    <row r="196" spans="1:12" ht="17.25" customHeight="1" x14ac:dyDescent="0.25">
      <c r="A196" s="187"/>
      <c r="B196" s="9"/>
      <c r="C196" s="224" t="s">
        <v>15</v>
      </c>
      <c r="D196" s="225"/>
      <c r="E196" s="225"/>
      <c r="F196" s="225"/>
      <c r="G196" s="225"/>
      <c r="H196" s="226"/>
      <c r="I196" s="10">
        <f>SUM(I187:I195)</f>
        <v>138</v>
      </c>
      <c r="J196" s="157">
        <f>SUM(J187:J195)</f>
        <v>253</v>
      </c>
      <c r="K196" s="157">
        <f t="shared" ref="K196:L196" si="34">SUM(K187:K195)</f>
        <v>129</v>
      </c>
      <c r="L196" s="167">
        <f t="shared" si="34"/>
        <v>9</v>
      </c>
    </row>
    <row r="197" spans="1:12" ht="15" customHeight="1" x14ac:dyDescent="0.25">
      <c r="A197" s="187" t="s">
        <v>273</v>
      </c>
      <c r="B197" s="201">
        <v>100004281</v>
      </c>
      <c r="C197" s="261" t="s">
        <v>177</v>
      </c>
      <c r="D197" s="261" t="s">
        <v>274</v>
      </c>
      <c r="E197" s="211" t="s">
        <v>42</v>
      </c>
      <c r="F197" s="211" t="s">
        <v>43</v>
      </c>
      <c r="G197" s="37" t="s">
        <v>110</v>
      </c>
      <c r="H197" s="5" t="s">
        <v>111</v>
      </c>
      <c r="I197" s="35">
        <v>15</v>
      </c>
      <c r="J197" s="117">
        <v>46</v>
      </c>
      <c r="K197" s="170">
        <v>15</v>
      </c>
      <c r="L197" s="126">
        <v>0</v>
      </c>
    </row>
    <row r="198" spans="1:12" ht="15" customHeight="1" x14ac:dyDescent="0.25">
      <c r="A198" s="187"/>
      <c r="B198" s="217"/>
      <c r="C198" s="262"/>
      <c r="D198" s="262"/>
      <c r="E198" s="212"/>
      <c r="F198" s="212"/>
      <c r="G198" s="37" t="s">
        <v>155</v>
      </c>
      <c r="H198" s="18" t="s">
        <v>156</v>
      </c>
      <c r="I198" s="35">
        <v>16</v>
      </c>
      <c r="J198" s="117">
        <v>21</v>
      </c>
      <c r="K198" s="170">
        <v>16</v>
      </c>
      <c r="L198" s="126">
        <v>0</v>
      </c>
    </row>
    <row r="199" spans="1:12" ht="15" customHeight="1" x14ac:dyDescent="0.25">
      <c r="A199" s="187"/>
      <c r="B199" s="217"/>
      <c r="C199" s="262"/>
      <c r="D199" s="262"/>
      <c r="E199" s="212"/>
      <c r="F199" s="212"/>
      <c r="G199" s="37" t="s">
        <v>258</v>
      </c>
      <c r="H199" s="5" t="s">
        <v>259</v>
      </c>
      <c r="I199" s="35">
        <v>9</v>
      </c>
      <c r="J199" s="117">
        <v>15</v>
      </c>
      <c r="K199" s="170">
        <v>10</v>
      </c>
      <c r="L199" s="126">
        <v>0</v>
      </c>
    </row>
    <row r="200" spans="1:12" ht="15" customHeight="1" x14ac:dyDescent="0.25">
      <c r="A200" s="187"/>
      <c r="B200" s="217"/>
      <c r="C200" s="262"/>
      <c r="D200" s="262"/>
      <c r="E200" s="212"/>
      <c r="F200" s="212"/>
      <c r="G200" s="37" t="s">
        <v>260</v>
      </c>
      <c r="H200" s="5" t="s">
        <v>275</v>
      </c>
      <c r="I200" s="35">
        <v>7</v>
      </c>
      <c r="J200" s="117">
        <v>11</v>
      </c>
      <c r="K200" s="170">
        <v>7</v>
      </c>
      <c r="L200" s="126">
        <v>0</v>
      </c>
    </row>
    <row r="201" spans="1:12" ht="15" customHeight="1" x14ac:dyDescent="0.25">
      <c r="A201" s="187"/>
      <c r="B201" s="217"/>
      <c r="C201" s="262"/>
      <c r="D201" s="262"/>
      <c r="E201" s="212"/>
      <c r="F201" s="212"/>
      <c r="G201" s="33" t="s">
        <v>157</v>
      </c>
      <c r="H201" s="34" t="s">
        <v>158</v>
      </c>
      <c r="I201" s="35">
        <v>10</v>
      </c>
      <c r="J201" s="117">
        <v>30</v>
      </c>
      <c r="K201" s="170">
        <v>10</v>
      </c>
      <c r="L201" s="126">
        <v>0</v>
      </c>
    </row>
    <row r="202" spans="1:12" ht="15" customHeight="1" x14ac:dyDescent="0.25">
      <c r="A202" s="187"/>
      <c r="B202" s="217"/>
      <c r="C202" s="262"/>
      <c r="D202" s="262"/>
      <c r="E202" s="212"/>
      <c r="F202" s="212"/>
      <c r="G202" s="33" t="s">
        <v>221</v>
      </c>
      <c r="H202" s="34" t="s">
        <v>222</v>
      </c>
      <c r="I202" s="35">
        <v>9</v>
      </c>
      <c r="J202" s="117">
        <v>31</v>
      </c>
      <c r="K202" s="170">
        <v>9</v>
      </c>
      <c r="L202" s="126">
        <v>0</v>
      </c>
    </row>
    <row r="203" spans="1:12" ht="15" customHeight="1" x14ac:dyDescent="0.25">
      <c r="A203" s="187"/>
      <c r="B203" s="217"/>
      <c r="C203" s="262"/>
      <c r="D203" s="262"/>
      <c r="E203" s="212"/>
      <c r="F203" s="212"/>
      <c r="G203" s="37" t="s">
        <v>171</v>
      </c>
      <c r="H203" s="5" t="s">
        <v>172</v>
      </c>
      <c r="I203" s="35">
        <v>7</v>
      </c>
      <c r="J203" s="117">
        <v>22</v>
      </c>
      <c r="K203" s="170">
        <v>7</v>
      </c>
      <c r="L203" s="126">
        <v>0</v>
      </c>
    </row>
    <row r="204" spans="1:12" ht="15" customHeight="1" x14ac:dyDescent="0.25">
      <c r="A204" s="187"/>
      <c r="B204" s="217"/>
      <c r="C204" s="262"/>
      <c r="D204" s="262"/>
      <c r="E204" s="212"/>
      <c r="F204" s="212"/>
      <c r="G204" s="37" t="s">
        <v>116</v>
      </c>
      <c r="H204" s="5" t="s">
        <v>117</v>
      </c>
      <c r="I204" s="35">
        <v>15</v>
      </c>
      <c r="J204" s="117">
        <v>52</v>
      </c>
      <c r="K204" s="170">
        <v>15</v>
      </c>
      <c r="L204" s="126">
        <v>0</v>
      </c>
    </row>
    <row r="205" spans="1:12" ht="15" customHeight="1" x14ac:dyDescent="0.25">
      <c r="A205" s="187"/>
      <c r="B205" s="217"/>
      <c r="C205" s="262"/>
      <c r="D205" s="262"/>
      <c r="E205" s="212"/>
      <c r="F205" s="212"/>
      <c r="G205" s="37" t="s">
        <v>125</v>
      </c>
      <c r="H205" s="5" t="s">
        <v>126</v>
      </c>
      <c r="I205" s="35">
        <v>6</v>
      </c>
      <c r="J205" s="117">
        <v>12</v>
      </c>
      <c r="K205" s="170">
        <v>6</v>
      </c>
      <c r="L205" s="126">
        <v>0</v>
      </c>
    </row>
    <row r="206" spans="1:12" ht="15" customHeight="1" x14ac:dyDescent="0.25">
      <c r="A206" s="187"/>
      <c r="B206" s="217"/>
      <c r="C206" s="262"/>
      <c r="D206" s="262"/>
      <c r="E206" s="212"/>
      <c r="F206" s="212"/>
      <c r="G206" s="37" t="s">
        <v>127</v>
      </c>
      <c r="H206" s="5" t="s">
        <v>128</v>
      </c>
      <c r="I206" s="35">
        <v>18</v>
      </c>
      <c r="J206" s="117">
        <v>45</v>
      </c>
      <c r="K206" s="170">
        <v>18</v>
      </c>
      <c r="L206" s="126">
        <v>0</v>
      </c>
    </row>
    <row r="207" spans="1:12" ht="15" customHeight="1" x14ac:dyDescent="0.25">
      <c r="A207" s="187"/>
      <c r="B207" s="217"/>
      <c r="C207" s="262"/>
      <c r="D207" s="262"/>
      <c r="E207" s="212"/>
      <c r="F207" s="212"/>
      <c r="G207" s="37" t="s">
        <v>247</v>
      </c>
      <c r="H207" s="5" t="s">
        <v>248</v>
      </c>
      <c r="I207" s="35">
        <v>6</v>
      </c>
      <c r="J207" s="117">
        <v>8</v>
      </c>
      <c r="K207" s="170">
        <v>6</v>
      </c>
      <c r="L207" s="126">
        <v>0</v>
      </c>
    </row>
    <row r="208" spans="1:12" ht="15" customHeight="1" x14ac:dyDescent="0.25">
      <c r="A208" s="187"/>
      <c r="B208" s="217"/>
      <c r="C208" s="262"/>
      <c r="D208" s="262"/>
      <c r="E208" s="212"/>
      <c r="F208" s="212"/>
      <c r="G208" s="37" t="s">
        <v>129</v>
      </c>
      <c r="H208" s="5" t="s">
        <v>130</v>
      </c>
      <c r="I208" s="35">
        <v>7</v>
      </c>
      <c r="J208" s="117">
        <v>14</v>
      </c>
      <c r="K208" s="170">
        <v>7</v>
      </c>
      <c r="L208" s="126">
        <v>0</v>
      </c>
    </row>
    <row r="209" spans="1:12" ht="15" customHeight="1" x14ac:dyDescent="0.25">
      <c r="A209" s="187"/>
      <c r="B209" s="217"/>
      <c r="C209" s="262"/>
      <c r="D209" s="262"/>
      <c r="E209" s="212"/>
      <c r="F209" s="212"/>
      <c r="G209" s="41" t="s">
        <v>276</v>
      </c>
      <c r="H209" s="5" t="s">
        <v>277</v>
      </c>
      <c r="I209" s="35">
        <v>8</v>
      </c>
      <c r="J209" s="117">
        <v>15</v>
      </c>
      <c r="K209" s="170">
        <v>7</v>
      </c>
      <c r="L209" s="112">
        <v>1</v>
      </c>
    </row>
    <row r="210" spans="1:12" ht="15" customHeight="1" x14ac:dyDescent="0.25">
      <c r="A210" s="187"/>
      <c r="B210" s="217"/>
      <c r="C210" s="262"/>
      <c r="D210" s="262"/>
      <c r="E210" s="212"/>
      <c r="F210" s="212"/>
      <c r="G210" s="37" t="s">
        <v>133</v>
      </c>
      <c r="H210" s="5" t="s">
        <v>134</v>
      </c>
      <c r="I210" s="35">
        <v>10</v>
      </c>
      <c r="J210" s="117">
        <v>15</v>
      </c>
      <c r="K210" s="170">
        <v>9</v>
      </c>
      <c r="L210" s="112">
        <v>1</v>
      </c>
    </row>
    <row r="211" spans="1:12" ht="15" customHeight="1" x14ac:dyDescent="0.25">
      <c r="A211" s="187"/>
      <c r="B211" s="200"/>
      <c r="C211" s="263"/>
      <c r="D211" s="263"/>
      <c r="E211" s="230"/>
      <c r="F211" s="230"/>
      <c r="G211" s="37" t="s">
        <v>278</v>
      </c>
      <c r="H211" s="5" t="s">
        <v>279</v>
      </c>
      <c r="I211" s="35">
        <v>12</v>
      </c>
      <c r="J211" s="117">
        <v>4</v>
      </c>
      <c r="K211" s="170">
        <v>6</v>
      </c>
      <c r="L211" s="112">
        <v>6</v>
      </c>
    </row>
    <row r="212" spans="1:12" ht="18" customHeight="1" x14ac:dyDescent="0.25">
      <c r="A212" s="187"/>
      <c r="B212" s="9"/>
      <c r="C212" s="224" t="s">
        <v>15</v>
      </c>
      <c r="D212" s="225"/>
      <c r="E212" s="225"/>
      <c r="F212" s="225"/>
      <c r="G212" s="225"/>
      <c r="H212" s="226"/>
      <c r="I212" s="10">
        <f>SUM(I197:I211)</f>
        <v>155</v>
      </c>
      <c r="J212" s="167">
        <f t="shared" ref="J212:L212" si="35">SUM(J197:J211)</f>
        <v>341</v>
      </c>
      <c r="K212" s="167">
        <f t="shared" si="35"/>
        <v>148</v>
      </c>
      <c r="L212" s="167">
        <f t="shared" si="35"/>
        <v>8</v>
      </c>
    </row>
    <row r="213" spans="1:12" ht="15" customHeight="1" x14ac:dyDescent="0.25">
      <c r="A213" s="187" t="s">
        <v>280</v>
      </c>
      <c r="B213" s="187">
        <v>100004073</v>
      </c>
      <c r="C213" s="188" t="s">
        <v>177</v>
      </c>
      <c r="D213" s="188" t="s">
        <v>281</v>
      </c>
      <c r="E213" s="188" t="s">
        <v>282</v>
      </c>
      <c r="F213" s="189" t="s">
        <v>283</v>
      </c>
      <c r="G213" s="37" t="s">
        <v>260</v>
      </c>
      <c r="H213" s="5" t="s">
        <v>275</v>
      </c>
      <c r="I213" s="98">
        <v>9</v>
      </c>
      <c r="J213" s="99">
        <v>13</v>
      </c>
      <c r="K213" s="108">
        <v>9</v>
      </c>
      <c r="L213" s="126">
        <v>0</v>
      </c>
    </row>
    <row r="214" spans="1:12" ht="15" customHeight="1" x14ac:dyDescent="0.25">
      <c r="A214" s="187"/>
      <c r="B214" s="187"/>
      <c r="C214" s="188"/>
      <c r="D214" s="188"/>
      <c r="E214" s="188"/>
      <c r="F214" s="189"/>
      <c r="G214" s="37" t="s">
        <v>112</v>
      </c>
      <c r="H214" s="5" t="s">
        <v>113</v>
      </c>
      <c r="I214" s="98">
        <v>20</v>
      </c>
      <c r="J214" s="97"/>
      <c r="K214" s="108">
        <v>20</v>
      </c>
      <c r="L214" s="126">
        <v>0</v>
      </c>
    </row>
    <row r="215" spans="1:12" ht="15" customHeight="1" x14ac:dyDescent="0.25">
      <c r="A215" s="187"/>
      <c r="B215" s="187"/>
      <c r="C215" s="188"/>
      <c r="D215" s="188"/>
      <c r="E215" s="188"/>
      <c r="F215" s="189"/>
      <c r="G215" s="37" t="s">
        <v>215</v>
      </c>
      <c r="H215" s="5" t="s">
        <v>216</v>
      </c>
      <c r="I215" s="100">
        <v>10</v>
      </c>
      <c r="J215" s="101">
        <v>25</v>
      </c>
      <c r="K215" s="108">
        <v>10</v>
      </c>
      <c r="L215" s="126">
        <v>0</v>
      </c>
    </row>
    <row r="216" spans="1:12" ht="15" customHeight="1" x14ac:dyDescent="0.25">
      <c r="A216" s="187"/>
      <c r="B216" s="187"/>
      <c r="C216" s="188"/>
      <c r="D216" s="188"/>
      <c r="E216" s="188"/>
      <c r="F216" s="189"/>
      <c r="G216" s="37" t="s">
        <v>98</v>
      </c>
      <c r="H216" s="5" t="s">
        <v>99</v>
      </c>
      <c r="I216" s="98">
        <v>10</v>
      </c>
      <c r="J216" s="99">
        <v>11</v>
      </c>
      <c r="K216" s="108">
        <v>5</v>
      </c>
      <c r="L216" s="112">
        <v>5</v>
      </c>
    </row>
    <row r="217" spans="1:12" ht="15" customHeight="1" x14ac:dyDescent="0.25">
      <c r="A217" s="187"/>
      <c r="B217" s="187"/>
      <c r="C217" s="188"/>
      <c r="D217" s="188"/>
      <c r="E217" s="188"/>
      <c r="F217" s="189"/>
      <c r="G217" s="37" t="s">
        <v>114</v>
      </c>
      <c r="H217" s="5" t="s">
        <v>115</v>
      </c>
      <c r="I217" s="98">
        <v>20</v>
      </c>
      <c r="J217" s="99">
        <v>19</v>
      </c>
      <c r="K217" s="108">
        <v>7</v>
      </c>
      <c r="L217" s="112">
        <v>13</v>
      </c>
    </row>
    <row r="218" spans="1:12" ht="15" customHeight="1" x14ac:dyDescent="0.25">
      <c r="A218" s="187"/>
      <c r="B218" s="187"/>
      <c r="C218" s="188"/>
      <c r="D218" s="188"/>
      <c r="E218" s="188"/>
      <c r="F218" s="189"/>
      <c r="G218" s="37" t="s">
        <v>159</v>
      </c>
      <c r="H218" s="5" t="s">
        <v>160</v>
      </c>
      <c r="I218" s="98">
        <v>10</v>
      </c>
      <c r="J218" s="99">
        <v>16</v>
      </c>
      <c r="K218" s="108">
        <v>10</v>
      </c>
      <c r="L218" s="126">
        <v>0</v>
      </c>
    </row>
    <row r="219" spans="1:12" ht="15" customHeight="1" x14ac:dyDescent="0.25">
      <c r="A219" s="187"/>
      <c r="B219" s="187"/>
      <c r="C219" s="188"/>
      <c r="D219" s="188"/>
      <c r="E219" s="188"/>
      <c r="F219" s="189"/>
      <c r="G219" s="37" t="s">
        <v>171</v>
      </c>
      <c r="H219" s="5" t="s">
        <v>172</v>
      </c>
      <c r="I219" s="98">
        <v>4</v>
      </c>
      <c r="J219" s="99">
        <v>15</v>
      </c>
      <c r="K219" s="108">
        <v>4</v>
      </c>
      <c r="L219" s="126">
        <v>0</v>
      </c>
    </row>
    <row r="220" spans="1:12" ht="15" customHeight="1" x14ac:dyDescent="0.25">
      <c r="A220" s="187"/>
      <c r="B220" s="187"/>
      <c r="C220" s="188"/>
      <c r="D220" s="188"/>
      <c r="E220" s="188"/>
      <c r="F220" s="189"/>
      <c r="G220" s="37" t="s">
        <v>173</v>
      </c>
      <c r="H220" s="5" t="s">
        <v>217</v>
      </c>
      <c r="I220" s="98">
        <v>8</v>
      </c>
      <c r="J220" s="99">
        <v>31</v>
      </c>
      <c r="K220" s="108">
        <v>8</v>
      </c>
      <c r="L220" s="126">
        <v>0</v>
      </c>
    </row>
    <row r="221" spans="1:12" ht="15" customHeight="1" x14ac:dyDescent="0.25">
      <c r="A221" s="187"/>
      <c r="B221" s="187"/>
      <c r="C221" s="188"/>
      <c r="D221" s="188"/>
      <c r="E221" s="188"/>
      <c r="F221" s="189"/>
      <c r="G221" s="37" t="s">
        <v>87</v>
      </c>
      <c r="H221" s="5" t="s">
        <v>284</v>
      </c>
      <c r="I221" s="98">
        <v>17</v>
      </c>
      <c r="J221" s="99">
        <v>44</v>
      </c>
      <c r="K221" s="108">
        <v>17</v>
      </c>
      <c r="L221" s="126">
        <v>0</v>
      </c>
    </row>
    <row r="222" spans="1:12" ht="20.25" customHeight="1" x14ac:dyDescent="0.25">
      <c r="A222" s="187"/>
      <c r="B222" s="9"/>
      <c r="C222" s="224" t="s">
        <v>15</v>
      </c>
      <c r="D222" s="225"/>
      <c r="E222" s="225"/>
      <c r="F222" s="225"/>
      <c r="G222" s="225"/>
      <c r="H222" s="226"/>
      <c r="I222" s="10">
        <f>SUM(I213:I221)</f>
        <v>108</v>
      </c>
      <c r="J222" s="10">
        <f>SUM(J213:J221)</f>
        <v>174</v>
      </c>
      <c r="K222" s="103">
        <f t="shared" ref="K222:L222" si="36">SUM(K213:K221)</f>
        <v>90</v>
      </c>
      <c r="L222" s="167">
        <f t="shared" si="36"/>
        <v>18</v>
      </c>
    </row>
    <row r="223" spans="1:12" ht="15" customHeight="1" x14ac:dyDescent="0.25">
      <c r="A223" s="187" t="s">
        <v>285</v>
      </c>
      <c r="B223" s="201">
        <v>100004424</v>
      </c>
      <c r="C223" s="264" t="s">
        <v>198</v>
      </c>
      <c r="D223" s="211" t="s">
        <v>286</v>
      </c>
      <c r="E223" s="211" t="s">
        <v>46</v>
      </c>
      <c r="F223" s="211" t="s">
        <v>287</v>
      </c>
      <c r="G223" s="37" t="s">
        <v>183</v>
      </c>
      <c r="H223" s="5" t="s">
        <v>184</v>
      </c>
      <c r="I223" s="127">
        <v>10</v>
      </c>
      <c r="J223" s="156">
        <v>17</v>
      </c>
      <c r="K223" s="148">
        <v>10</v>
      </c>
      <c r="L223" s="178">
        <v>0</v>
      </c>
    </row>
    <row r="224" spans="1:12" ht="15" customHeight="1" x14ac:dyDescent="0.25">
      <c r="A224" s="187"/>
      <c r="B224" s="217"/>
      <c r="C224" s="265"/>
      <c r="D224" s="212"/>
      <c r="E224" s="212"/>
      <c r="F224" s="212"/>
      <c r="G224" s="37" t="s">
        <v>202</v>
      </c>
      <c r="H224" s="5" t="s">
        <v>203</v>
      </c>
      <c r="I224" s="127">
        <v>20</v>
      </c>
      <c r="J224" s="156">
        <v>34</v>
      </c>
      <c r="K224" s="148">
        <v>20</v>
      </c>
      <c r="L224" s="178">
        <v>0</v>
      </c>
    </row>
    <row r="225" spans="1:12" ht="15" customHeight="1" x14ac:dyDescent="0.25">
      <c r="A225" s="187"/>
      <c r="B225" s="217"/>
      <c r="C225" s="265"/>
      <c r="D225" s="212"/>
      <c r="E225" s="212"/>
      <c r="F225" s="212"/>
      <c r="G225" s="37" t="s">
        <v>161</v>
      </c>
      <c r="H225" s="5" t="s">
        <v>162</v>
      </c>
      <c r="I225" s="127">
        <v>11</v>
      </c>
      <c r="J225" s="156">
        <v>34</v>
      </c>
      <c r="K225" s="148">
        <v>11</v>
      </c>
      <c r="L225" s="178">
        <v>0</v>
      </c>
    </row>
    <row r="226" spans="1:12" ht="15" customHeight="1" x14ac:dyDescent="0.25">
      <c r="A226" s="187"/>
      <c r="B226" s="217"/>
      <c r="C226" s="265"/>
      <c r="D226" s="212"/>
      <c r="E226" s="212"/>
      <c r="F226" s="212"/>
      <c r="G226" s="37" t="s">
        <v>206</v>
      </c>
      <c r="H226" s="5" t="s">
        <v>207</v>
      </c>
      <c r="I226" s="127">
        <v>7</v>
      </c>
      <c r="J226" s="156">
        <v>11</v>
      </c>
      <c r="K226" s="148">
        <v>7</v>
      </c>
      <c r="L226" s="178">
        <v>0</v>
      </c>
    </row>
    <row r="227" spans="1:12" ht="15" customHeight="1" x14ac:dyDescent="0.25">
      <c r="A227" s="187"/>
      <c r="B227" s="217"/>
      <c r="C227" s="265"/>
      <c r="D227" s="212"/>
      <c r="E227" s="212"/>
      <c r="F227" s="212"/>
      <c r="G227" s="37" t="s">
        <v>227</v>
      </c>
      <c r="H227" s="5" t="s">
        <v>228</v>
      </c>
      <c r="I227" s="127">
        <v>5</v>
      </c>
      <c r="J227" s="156">
        <v>13</v>
      </c>
      <c r="K227" s="148">
        <v>5</v>
      </c>
      <c r="L227" s="178">
        <v>0</v>
      </c>
    </row>
    <row r="228" spans="1:12" ht="15" customHeight="1" x14ac:dyDescent="0.25">
      <c r="A228" s="187"/>
      <c r="B228" s="217"/>
      <c r="C228" s="265"/>
      <c r="D228" s="212"/>
      <c r="E228" s="212"/>
      <c r="F228" s="212"/>
      <c r="G228" s="37" t="s">
        <v>229</v>
      </c>
      <c r="H228" s="5" t="s">
        <v>230</v>
      </c>
      <c r="I228" s="127">
        <v>10</v>
      </c>
      <c r="J228" s="156">
        <v>22</v>
      </c>
      <c r="K228" s="148">
        <v>9</v>
      </c>
      <c r="L228" s="133">
        <v>1</v>
      </c>
    </row>
    <row r="229" spans="1:12" ht="15" customHeight="1" x14ac:dyDescent="0.25">
      <c r="A229" s="187"/>
      <c r="B229" s="217"/>
      <c r="C229" s="265"/>
      <c r="D229" s="212"/>
      <c r="E229" s="212"/>
      <c r="F229" s="212"/>
      <c r="G229" s="37" t="s">
        <v>271</v>
      </c>
      <c r="H229" s="5" t="s">
        <v>272</v>
      </c>
      <c r="I229" s="127">
        <v>12</v>
      </c>
      <c r="J229" s="156">
        <v>38</v>
      </c>
      <c r="K229" s="148">
        <v>12</v>
      </c>
      <c r="L229" s="178">
        <v>0</v>
      </c>
    </row>
    <row r="230" spans="1:12" ht="15" customHeight="1" x14ac:dyDescent="0.25">
      <c r="A230" s="187"/>
      <c r="B230" s="217"/>
      <c r="C230" s="265"/>
      <c r="D230" s="212"/>
      <c r="E230" s="212"/>
      <c r="F230" s="212"/>
      <c r="G230" s="37" t="s">
        <v>208</v>
      </c>
      <c r="H230" s="5" t="s">
        <v>209</v>
      </c>
      <c r="I230" s="127">
        <v>15</v>
      </c>
      <c r="J230" s="156">
        <v>30</v>
      </c>
      <c r="K230" s="148">
        <v>14</v>
      </c>
      <c r="L230" s="133">
        <v>1</v>
      </c>
    </row>
    <row r="231" spans="1:12" ht="15" customHeight="1" x14ac:dyDescent="0.25">
      <c r="A231" s="187"/>
      <c r="B231" s="200"/>
      <c r="C231" s="266"/>
      <c r="D231" s="230"/>
      <c r="E231" s="230"/>
      <c r="F231" s="230"/>
      <c r="G231" s="41" t="s">
        <v>163</v>
      </c>
      <c r="H231" s="5" t="s">
        <v>164</v>
      </c>
      <c r="I231" s="127">
        <v>7</v>
      </c>
      <c r="J231" s="156">
        <v>14</v>
      </c>
      <c r="K231" s="148">
        <v>7</v>
      </c>
      <c r="L231" s="178">
        <v>0</v>
      </c>
    </row>
    <row r="232" spans="1:12" ht="17.25" customHeight="1" x14ac:dyDescent="0.25">
      <c r="A232" s="187"/>
      <c r="B232" s="9"/>
      <c r="C232" s="224" t="s">
        <v>15</v>
      </c>
      <c r="D232" s="225"/>
      <c r="E232" s="225"/>
      <c r="F232" s="225"/>
      <c r="G232" s="225"/>
      <c r="H232" s="226"/>
      <c r="I232" s="10">
        <f>SUM(I223:I231)</f>
        <v>97</v>
      </c>
      <c r="J232" s="10">
        <f>SUM(J223:J231)</f>
        <v>213</v>
      </c>
      <c r="K232" s="128">
        <f t="shared" ref="K232:L232" si="37">SUM(K223:K231)</f>
        <v>95</v>
      </c>
      <c r="L232" s="167">
        <f t="shared" si="37"/>
        <v>2</v>
      </c>
    </row>
    <row r="233" spans="1:12" ht="15" customHeight="1" x14ac:dyDescent="0.25">
      <c r="A233" s="187" t="s">
        <v>288</v>
      </c>
      <c r="B233" s="187">
        <v>100004621</v>
      </c>
      <c r="C233" s="193" t="s">
        <v>289</v>
      </c>
      <c r="D233" s="193" t="s">
        <v>290</v>
      </c>
      <c r="E233" s="193" t="s">
        <v>291</v>
      </c>
      <c r="F233" s="187" t="s">
        <v>67</v>
      </c>
      <c r="G233" s="33" t="s">
        <v>183</v>
      </c>
      <c r="H233" s="34" t="s">
        <v>184</v>
      </c>
      <c r="I233" s="7">
        <v>10</v>
      </c>
      <c r="J233" s="156">
        <v>21</v>
      </c>
      <c r="K233" s="160">
        <v>10</v>
      </c>
      <c r="L233" s="126">
        <v>0</v>
      </c>
    </row>
    <row r="234" spans="1:12" ht="15" customHeight="1" x14ac:dyDescent="0.25">
      <c r="A234" s="187"/>
      <c r="B234" s="187"/>
      <c r="C234" s="193"/>
      <c r="D234" s="193"/>
      <c r="E234" s="193"/>
      <c r="F234" s="187"/>
      <c r="G234" s="33" t="s">
        <v>292</v>
      </c>
      <c r="H234" s="34" t="s">
        <v>293</v>
      </c>
      <c r="I234" s="7">
        <v>14</v>
      </c>
      <c r="J234" s="156">
        <v>46</v>
      </c>
      <c r="K234" s="160">
        <v>14</v>
      </c>
      <c r="L234" s="126">
        <v>0</v>
      </c>
    </row>
    <row r="235" spans="1:12" ht="15" customHeight="1" x14ac:dyDescent="0.25">
      <c r="A235" s="187"/>
      <c r="B235" s="187"/>
      <c r="C235" s="193"/>
      <c r="D235" s="193"/>
      <c r="E235" s="193"/>
      <c r="F235" s="187"/>
      <c r="G235" s="33" t="s">
        <v>202</v>
      </c>
      <c r="H235" s="34" t="s">
        <v>203</v>
      </c>
      <c r="I235" s="7">
        <v>30</v>
      </c>
      <c r="J235" s="156">
        <v>96</v>
      </c>
      <c r="K235" s="160">
        <v>30</v>
      </c>
      <c r="L235" s="126">
        <v>0</v>
      </c>
    </row>
    <row r="236" spans="1:12" ht="15" customHeight="1" x14ac:dyDescent="0.25">
      <c r="A236" s="187"/>
      <c r="B236" s="187"/>
      <c r="C236" s="193"/>
      <c r="D236" s="193"/>
      <c r="E236" s="193"/>
      <c r="F236" s="187"/>
      <c r="G236" s="33" t="s">
        <v>161</v>
      </c>
      <c r="H236" s="34" t="s">
        <v>162</v>
      </c>
      <c r="I236" s="7">
        <v>20</v>
      </c>
      <c r="J236" s="156">
        <v>83</v>
      </c>
      <c r="K236" s="160">
        <v>20</v>
      </c>
      <c r="L236" s="126">
        <v>0</v>
      </c>
    </row>
    <row r="237" spans="1:12" ht="15" customHeight="1" x14ac:dyDescent="0.25">
      <c r="A237" s="187"/>
      <c r="B237" s="187"/>
      <c r="C237" s="193"/>
      <c r="D237" s="193"/>
      <c r="E237" s="193"/>
      <c r="F237" s="187"/>
      <c r="G237" s="33" t="s">
        <v>294</v>
      </c>
      <c r="H237" s="34" t="s">
        <v>295</v>
      </c>
      <c r="I237" s="7">
        <v>10</v>
      </c>
      <c r="J237" s="156">
        <v>50</v>
      </c>
      <c r="K237" s="160">
        <v>10</v>
      </c>
      <c r="L237" s="126">
        <v>0</v>
      </c>
    </row>
    <row r="238" spans="1:12" ht="15" customHeight="1" x14ac:dyDescent="0.25">
      <c r="A238" s="187"/>
      <c r="B238" s="187"/>
      <c r="C238" s="193"/>
      <c r="D238" s="193"/>
      <c r="E238" s="193"/>
      <c r="F238" s="187"/>
      <c r="G238" s="33" t="s">
        <v>206</v>
      </c>
      <c r="H238" s="34" t="s">
        <v>207</v>
      </c>
      <c r="I238" s="7">
        <v>12</v>
      </c>
      <c r="J238" s="156">
        <v>18</v>
      </c>
      <c r="K238" s="160">
        <v>12</v>
      </c>
      <c r="L238" s="126">
        <v>0</v>
      </c>
    </row>
    <row r="239" spans="1:12" ht="15" customHeight="1" x14ac:dyDescent="0.25">
      <c r="A239" s="187"/>
      <c r="B239" s="187"/>
      <c r="C239" s="193"/>
      <c r="D239" s="193"/>
      <c r="E239" s="193"/>
      <c r="F239" s="187"/>
      <c r="G239" s="33" t="s">
        <v>227</v>
      </c>
      <c r="H239" s="34" t="s">
        <v>228</v>
      </c>
      <c r="I239" s="7">
        <v>16</v>
      </c>
      <c r="J239" s="156">
        <v>33</v>
      </c>
      <c r="K239" s="160">
        <v>13</v>
      </c>
      <c r="L239" s="112">
        <v>3</v>
      </c>
    </row>
    <row r="240" spans="1:12" ht="15" customHeight="1" x14ac:dyDescent="0.25">
      <c r="A240" s="187"/>
      <c r="B240" s="187"/>
      <c r="C240" s="193"/>
      <c r="D240" s="193"/>
      <c r="E240" s="193"/>
      <c r="F240" s="187"/>
      <c r="G240" s="33" t="s">
        <v>229</v>
      </c>
      <c r="H240" s="34" t="s">
        <v>230</v>
      </c>
      <c r="I240" s="7">
        <v>24</v>
      </c>
      <c r="J240" s="156">
        <v>38</v>
      </c>
      <c r="K240" s="160">
        <v>23</v>
      </c>
      <c r="L240" s="112">
        <v>1</v>
      </c>
    </row>
    <row r="241" spans="1:12" ht="15" customHeight="1" x14ac:dyDescent="0.25">
      <c r="A241" s="187"/>
      <c r="B241" s="187"/>
      <c r="C241" s="193"/>
      <c r="D241" s="193"/>
      <c r="E241" s="193"/>
      <c r="F241" s="187"/>
      <c r="G241" s="33" t="s">
        <v>271</v>
      </c>
      <c r="H241" s="34" t="s">
        <v>272</v>
      </c>
      <c r="I241" s="7">
        <v>12</v>
      </c>
      <c r="J241" s="156">
        <v>83</v>
      </c>
      <c r="K241" s="160">
        <v>12</v>
      </c>
      <c r="L241" s="126">
        <v>0</v>
      </c>
    </row>
    <row r="242" spans="1:12" ht="15" customHeight="1" x14ac:dyDescent="0.25">
      <c r="A242" s="187"/>
      <c r="B242" s="187"/>
      <c r="C242" s="193"/>
      <c r="D242" s="193"/>
      <c r="E242" s="193"/>
      <c r="F242" s="187"/>
      <c r="G242" s="33" t="s">
        <v>208</v>
      </c>
      <c r="H242" s="34" t="s">
        <v>209</v>
      </c>
      <c r="I242" s="7">
        <v>17</v>
      </c>
      <c r="J242" s="156">
        <v>31</v>
      </c>
      <c r="K242" s="160">
        <v>17</v>
      </c>
      <c r="L242" s="126">
        <v>0</v>
      </c>
    </row>
    <row r="243" spans="1:12" ht="15" customHeight="1" x14ac:dyDescent="0.25">
      <c r="A243" s="187"/>
      <c r="B243" s="187"/>
      <c r="C243" s="193"/>
      <c r="D243" s="193"/>
      <c r="E243" s="193"/>
      <c r="F243" s="187"/>
      <c r="G243" s="33" t="s">
        <v>296</v>
      </c>
      <c r="H243" s="34" t="s">
        <v>297</v>
      </c>
      <c r="I243" s="7">
        <v>5</v>
      </c>
      <c r="J243" s="156">
        <v>12</v>
      </c>
      <c r="K243" s="160">
        <v>4</v>
      </c>
      <c r="L243" s="112">
        <v>1</v>
      </c>
    </row>
    <row r="244" spans="1:12" ht="15" customHeight="1" x14ac:dyDescent="0.25">
      <c r="A244" s="187"/>
      <c r="B244" s="9"/>
      <c r="C244" s="224" t="s">
        <v>15</v>
      </c>
      <c r="D244" s="225"/>
      <c r="E244" s="225"/>
      <c r="F244" s="225"/>
      <c r="G244" s="225"/>
      <c r="H244" s="226"/>
      <c r="I244" s="10">
        <f>SUM(I233:I243)</f>
        <v>170</v>
      </c>
      <c r="J244" s="10">
        <f>SUM(J233:J243)</f>
        <v>511</v>
      </c>
      <c r="K244" s="157">
        <f t="shared" ref="K244:L244" si="38">SUM(K233:K243)</f>
        <v>165</v>
      </c>
      <c r="L244" s="167">
        <f t="shared" si="38"/>
        <v>5</v>
      </c>
    </row>
    <row r="245" spans="1:12" ht="15" customHeight="1" x14ac:dyDescent="0.25">
      <c r="A245" s="187" t="s">
        <v>298</v>
      </c>
      <c r="B245" s="201">
        <v>100004670</v>
      </c>
      <c r="C245" s="227" t="s">
        <v>177</v>
      </c>
      <c r="D245" s="227" t="s">
        <v>299</v>
      </c>
      <c r="E245" s="227" t="s">
        <v>291</v>
      </c>
      <c r="F245" s="201" t="s">
        <v>300</v>
      </c>
      <c r="G245" s="46" t="s">
        <v>103</v>
      </c>
      <c r="H245" s="33" t="s">
        <v>104</v>
      </c>
      <c r="I245" s="7">
        <v>20</v>
      </c>
      <c r="J245" s="166">
        <v>23</v>
      </c>
      <c r="K245" s="170">
        <v>21</v>
      </c>
      <c r="L245" s="126">
        <v>0</v>
      </c>
    </row>
    <row r="246" spans="1:12" ht="15" customHeight="1" x14ac:dyDescent="0.25">
      <c r="A246" s="187"/>
      <c r="B246" s="217"/>
      <c r="C246" s="228"/>
      <c r="D246" s="228"/>
      <c r="E246" s="228"/>
      <c r="F246" s="217"/>
      <c r="G246" s="46" t="s">
        <v>301</v>
      </c>
      <c r="H246" s="33" t="s">
        <v>302</v>
      </c>
      <c r="I246" s="7">
        <v>8</v>
      </c>
      <c r="J246" s="166">
        <v>8</v>
      </c>
      <c r="K246" s="170">
        <v>8</v>
      </c>
      <c r="L246" s="126">
        <v>0</v>
      </c>
    </row>
    <row r="247" spans="1:12" ht="15" customHeight="1" x14ac:dyDescent="0.25">
      <c r="A247" s="187"/>
      <c r="B247" s="217"/>
      <c r="C247" s="228"/>
      <c r="D247" s="228"/>
      <c r="E247" s="228"/>
      <c r="F247" s="217"/>
      <c r="G247" s="46" t="s">
        <v>258</v>
      </c>
      <c r="H247" s="33" t="s">
        <v>259</v>
      </c>
      <c r="I247" s="7">
        <v>7</v>
      </c>
      <c r="J247" s="166">
        <v>1</v>
      </c>
      <c r="K247" s="170">
        <v>4</v>
      </c>
      <c r="L247" s="112">
        <v>3</v>
      </c>
    </row>
    <row r="248" spans="1:12" ht="15" customHeight="1" x14ac:dyDescent="0.25">
      <c r="A248" s="187"/>
      <c r="B248" s="217"/>
      <c r="C248" s="228"/>
      <c r="D248" s="228"/>
      <c r="E248" s="228"/>
      <c r="F248" s="217"/>
      <c r="G248" s="46" t="s">
        <v>157</v>
      </c>
      <c r="H248" s="33" t="s">
        <v>158</v>
      </c>
      <c r="I248" s="7">
        <v>10</v>
      </c>
      <c r="J248" s="166">
        <v>31</v>
      </c>
      <c r="K248" s="170">
        <v>10</v>
      </c>
      <c r="L248" s="126">
        <v>0</v>
      </c>
    </row>
    <row r="249" spans="1:12" ht="15" customHeight="1" x14ac:dyDescent="0.25">
      <c r="A249" s="187"/>
      <c r="B249" s="217"/>
      <c r="C249" s="228"/>
      <c r="D249" s="228"/>
      <c r="E249" s="228"/>
      <c r="F249" s="217"/>
      <c r="G249" s="46" t="s">
        <v>223</v>
      </c>
      <c r="H249" s="33" t="s">
        <v>224</v>
      </c>
      <c r="I249" s="7">
        <v>7</v>
      </c>
      <c r="J249" s="166">
        <v>15</v>
      </c>
      <c r="K249" s="170">
        <v>7</v>
      </c>
      <c r="L249" s="126">
        <v>0</v>
      </c>
    </row>
    <row r="250" spans="1:12" ht="15" customHeight="1" x14ac:dyDescent="0.25">
      <c r="A250" s="187"/>
      <c r="B250" s="217"/>
      <c r="C250" s="228"/>
      <c r="D250" s="228"/>
      <c r="E250" s="228"/>
      <c r="F250" s="217"/>
      <c r="G250" s="46" t="s">
        <v>116</v>
      </c>
      <c r="H250" s="33" t="s">
        <v>117</v>
      </c>
      <c r="I250" s="7">
        <v>26</v>
      </c>
      <c r="J250" s="166">
        <v>59</v>
      </c>
      <c r="K250" s="170">
        <v>26</v>
      </c>
      <c r="L250" s="126">
        <v>0</v>
      </c>
    </row>
    <row r="251" spans="1:12" ht="15" customHeight="1" x14ac:dyDescent="0.25">
      <c r="A251" s="187"/>
      <c r="B251" s="200"/>
      <c r="C251" s="229"/>
      <c r="D251" s="229"/>
      <c r="E251" s="229"/>
      <c r="F251" s="200"/>
      <c r="G251" s="84" t="s">
        <v>253</v>
      </c>
      <c r="H251" s="33" t="s">
        <v>303</v>
      </c>
      <c r="I251" s="7">
        <v>4</v>
      </c>
      <c r="J251" s="166">
        <v>6</v>
      </c>
      <c r="K251" s="170">
        <v>0</v>
      </c>
      <c r="L251" s="112">
        <v>4</v>
      </c>
    </row>
    <row r="252" spans="1:12" ht="15" customHeight="1" x14ac:dyDescent="0.25">
      <c r="A252" s="187"/>
      <c r="B252" s="9"/>
      <c r="C252" s="224" t="s">
        <v>15</v>
      </c>
      <c r="D252" s="225"/>
      <c r="E252" s="225"/>
      <c r="F252" s="225"/>
      <c r="G252" s="225"/>
      <c r="H252" s="226"/>
      <c r="I252" s="10">
        <f>SUM(I245:I251)</f>
        <v>82</v>
      </c>
      <c r="J252" s="167">
        <f>SUM(J245:J251)</f>
        <v>143</v>
      </c>
      <c r="K252" s="167">
        <f t="shared" ref="K252:L252" si="39">SUM(K245:K251)</f>
        <v>76</v>
      </c>
      <c r="L252" s="167">
        <f t="shared" si="39"/>
        <v>7</v>
      </c>
    </row>
    <row r="253" spans="1:12" ht="15" customHeight="1" x14ac:dyDescent="0.25">
      <c r="A253" s="187" t="s">
        <v>304</v>
      </c>
      <c r="B253" s="201">
        <v>100018693</v>
      </c>
      <c r="C253" s="227" t="s">
        <v>177</v>
      </c>
      <c r="D253" s="227" t="s">
        <v>305</v>
      </c>
      <c r="E253" s="227" t="s">
        <v>306</v>
      </c>
      <c r="F253" s="227" t="s">
        <v>307</v>
      </c>
      <c r="G253" s="33" t="s">
        <v>308</v>
      </c>
      <c r="H253" s="34" t="s">
        <v>242</v>
      </c>
      <c r="I253" s="7">
        <v>7</v>
      </c>
      <c r="J253" s="8">
        <v>20</v>
      </c>
      <c r="K253" s="108">
        <v>7</v>
      </c>
      <c r="L253" s="126">
        <v>0</v>
      </c>
    </row>
    <row r="254" spans="1:12" ht="15" customHeight="1" x14ac:dyDescent="0.25">
      <c r="A254" s="187"/>
      <c r="B254" s="217"/>
      <c r="C254" s="228"/>
      <c r="D254" s="228"/>
      <c r="E254" s="228"/>
      <c r="F254" s="228"/>
      <c r="G254" s="33" t="s">
        <v>114</v>
      </c>
      <c r="H254" s="34" t="s">
        <v>115</v>
      </c>
      <c r="I254" s="7">
        <v>20</v>
      </c>
      <c r="J254" s="8">
        <v>30</v>
      </c>
      <c r="K254" s="108">
        <v>21</v>
      </c>
      <c r="L254" s="126">
        <v>0</v>
      </c>
    </row>
    <row r="255" spans="1:12" ht="15" customHeight="1" x14ac:dyDescent="0.25">
      <c r="A255" s="187"/>
      <c r="B255" s="217"/>
      <c r="C255" s="228"/>
      <c r="D255" s="228"/>
      <c r="E255" s="228"/>
      <c r="F255" s="228"/>
      <c r="G255" s="33" t="s">
        <v>159</v>
      </c>
      <c r="H255" s="34" t="s">
        <v>160</v>
      </c>
      <c r="I255" s="7">
        <v>20</v>
      </c>
      <c r="J255" s="8">
        <v>32</v>
      </c>
      <c r="K255" s="108">
        <v>20</v>
      </c>
      <c r="L255" s="126">
        <v>0</v>
      </c>
    </row>
    <row r="256" spans="1:12" ht="15" customHeight="1" x14ac:dyDescent="0.25">
      <c r="A256" s="187"/>
      <c r="B256" s="217"/>
      <c r="C256" s="228"/>
      <c r="D256" s="228"/>
      <c r="E256" s="228"/>
      <c r="F256" s="228"/>
      <c r="G256" s="33" t="s">
        <v>309</v>
      </c>
      <c r="H256" s="34" t="s">
        <v>310</v>
      </c>
      <c r="I256" s="7">
        <v>18</v>
      </c>
      <c r="J256" s="8">
        <v>40</v>
      </c>
      <c r="K256" s="108">
        <v>19</v>
      </c>
      <c r="L256" s="126">
        <v>0</v>
      </c>
    </row>
    <row r="257" spans="1:13" ht="15" customHeight="1" x14ac:dyDescent="0.25">
      <c r="A257" s="187"/>
      <c r="B257" s="217"/>
      <c r="C257" s="228"/>
      <c r="D257" s="228"/>
      <c r="E257" s="228"/>
      <c r="F257" s="228"/>
      <c r="G257" s="33" t="s">
        <v>311</v>
      </c>
      <c r="H257" s="34" t="s">
        <v>312</v>
      </c>
      <c r="I257" s="7">
        <v>7</v>
      </c>
      <c r="J257" s="8">
        <v>4</v>
      </c>
      <c r="K257" s="108">
        <v>7</v>
      </c>
      <c r="L257" s="126">
        <v>0</v>
      </c>
    </row>
    <row r="258" spans="1:13" ht="15" customHeight="1" x14ac:dyDescent="0.25">
      <c r="A258" s="187"/>
      <c r="B258" s="217"/>
      <c r="C258" s="228"/>
      <c r="D258" s="228"/>
      <c r="E258" s="228"/>
      <c r="F258" s="228"/>
      <c r="G258" s="33" t="s">
        <v>313</v>
      </c>
      <c r="H258" s="34" t="s">
        <v>314</v>
      </c>
      <c r="I258" s="7">
        <v>8</v>
      </c>
      <c r="J258" s="8">
        <v>18</v>
      </c>
      <c r="K258" s="108">
        <v>8</v>
      </c>
      <c r="L258" s="126">
        <v>0</v>
      </c>
    </row>
    <row r="259" spans="1:13" ht="15" customHeight="1" x14ac:dyDescent="0.25">
      <c r="A259" s="187"/>
      <c r="B259" s="200"/>
      <c r="C259" s="229"/>
      <c r="D259" s="229"/>
      <c r="E259" s="229"/>
      <c r="F259" s="229"/>
      <c r="G259" s="47" t="s">
        <v>315</v>
      </c>
      <c r="H259" s="13" t="s">
        <v>316</v>
      </c>
      <c r="I259" s="7">
        <v>8</v>
      </c>
      <c r="J259" s="8">
        <v>15</v>
      </c>
      <c r="K259" s="108">
        <v>8</v>
      </c>
      <c r="L259" s="126">
        <v>0</v>
      </c>
    </row>
    <row r="260" spans="1:13" ht="15" customHeight="1" x14ac:dyDescent="0.25">
      <c r="A260" s="187"/>
      <c r="B260" s="9"/>
      <c r="C260" s="224" t="s">
        <v>15</v>
      </c>
      <c r="D260" s="225"/>
      <c r="E260" s="225"/>
      <c r="F260" s="225"/>
      <c r="G260" s="225"/>
      <c r="H260" s="226"/>
      <c r="I260" s="10">
        <f>SUM(I253:I259)</f>
        <v>88</v>
      </c>
      <c r="J260" s="10">
        <f>SUM(J253:J259)</f>
        <v>159</v>
      </c>
      <c r="K260" s="103">
        <f t="shared" ref="K260:L260" si="40">SUM(K253:K259)</f>
        <v>90</v>
      </c>
      <c r="L260" s="167">
        <f t="shared" si="40"/>
        <v>0</v>
      </c>
    </row>
    <row r="261" spans="1:13" ht="15" customHeight="1" x14ac:dyDescent="0.25">
      <c r="A261" s="201" t="s">
        <v>317</v>
      </c>
      <c r="B261" s="201">
        <v>100018696</v>
      </c>
      <c r="C261" s="68"/>
      <c r="D261" s="211" t="s">
        <v>322</v>
      </c>
      <c r="E261" s="231" t="s">
        <v>46</v>
      </c>
      <c r="F261" s="211" t="s">
        <v>323</v>
      </c>
      <c r="G261" s="43" t="s">
        <v>112</v>
      </c>
      <c r="H261" s="5" t="s">
        <v>318</v>
      </c>
      <c r="I261" s="145">
        <v>20</v>
      </c>
      <c r="J261" s="146">
        <v>30</v>
      </c>
      <c r="K261" s="148">
        <v>19</v>
      </c>
      <c r="L261" s="182">
        <v>1</v>
      </c>
      <c r="M261" t="s">
        <v>441</v>
      </c>
    </row>
    <row r="262" spans="1:13" ht="15" customHeight="1" x14ac:dyDescent="0.25">
      <c r="A262" s="217"/>
      <c r="B262" s="217"/>
      <c r="C262" s="67"/>
      <c r="D262" s="212"/>
      <c r="E262" s="232"/>
      <c r="F262" s="212"/>
      <c r="G262" s="43" t="s">
        <v>319</v>
      </c>
      <c r="H262" s="5" t="s">
        <v>320</v>
      </c>
      <c r="I262" s="145">
        <v>12</v>
      </c>
      <c r="J262" s="146">
        <v>9</v>
      </c>
      <c r="K262" s="148">
        <v>8</v>
      </c>
      <c r="L262" s="182">
        <v>4</v>
      </c>
      <c r="M262" t="s">
        <v>442</v>
      </c>
    </row>
    <row r="263" spans="1:13" ht="15" customHeight="1" x14ac:dyDescent="0.25">
      <c r="A263" s="217"/>
      <c r="B263" s="217"/>
      <c r="C263" s="69" t="s">
        <v>321</v>
      </c>
      <c r="D263" s="212"/>
      <c r="E263" s="232"/>
      <c r="F263" s="212"/>
      <c r="G263" s="37" t="s">
        <v>114</v>
      </c>
      <c r="H263" s="5" t="s">
        <v>115</v>
      </c>
      <c r="I263" s="145">
        <v>18</v>
      </c>
      <c r="J263" s="146">
        <v>32</v>
      </c>
      <c r="K263" s="148">
        <v>12</v>
      </c>
      <c r="L263" s="133">
        <v>6</v>
      </c>
    </row>
    <row r="264" spans="1:13" ht="15" customHeight="1" x14ac:dyDescent="0.25">
      <c r="A264" s="217"/>
      <c r="B264" s="217"/>
      <c r="C264" s="70" t="s">
        <v>324</v>
      </c>
      <c r="D264" s="212"/>
      <c r="E264" s="232"/>
      <c r="F264" s="212"/>
      <c r="G264" s="37" t="s">
        <v>325</v>
      </c>
      <c r="H264" s="5" t="s">
        <v>326</v>
      </c>
      <c r="I264" s="145">
        <v>8</v>
      </c>
      <c r="J264" s="146">
        <v>10</v>
      </c>
      <c r="K264" s="148">
        <v>7</v>
      </c>
      <c r="L264" s="133">
        <v>1</v>
      </c>
    </row>
    <row r="265" spans="1:13" ht="15" customHeight="1" x14ac:dyDescent="0.25">
      <c r="A265" s="217"/>
      <c r="B265" s="217"/>
      <c r="C265" s="71" t="s">
        <v>177</v>
      </c>
      <c r="D265" s="212"/>
      <c r="E265" s="232"/>
      <c r="F265" s="212"/>
      <c r="G265" s="37" t="s">
        <v>327</v>
      </c>
      <c r="H265" s="5" t="s">
        <v>328</v>
      </c>
      <c r="I265" s="145">
        <v>12</v>
      </c>
      <c r="J265" s="146">
        <v>12</v>
      </c>
      <c r="K265" s="148">
        <v>11</v>
      </c>
      <c r="L265" s="133">
        <v>1</v>
      </c>
    </row>
    <row r="266" spans="1:13" ht="15" customHeight="1" x14ac:dyDescent="0.25">
      <c r="A266" s="217"/>
      <c r="B266" s="217"/>
      <c r="C266" s="69"/>
      <c r="D266" s="212"/>
      <c r="E266" s="232"/>
      <c r="F266" s="212"/>
      <c r="G266" s="33" t="s">
        <v>329</v>
      </c>
      <c r="H266" s="34" t="s">
        <v>330</v>
      </c>
      <c r="I266" s="145">
        <v>10</v>
      </c>
      <c r="J266" s="146">
        <v>18</v>
      </c>
      <c r="K266" s="148">
        <v>10</v>
      </c>
      <c r="L266" s="178">
        <v>0</v>
      </c>
    </row>
    <row r="267" spans="1:13" ht="15" customHeight="1" x14ac:dyDescent="0.25">
      <c r="A267" s="217"/>
      <c r="B267" s="200"/>
      <c r="C267" s="72"/>
      <c r="D267" s="230"/>
      <c r="E267" s="233"/>
      <c r="F267" s="230"/>
      <c r="G267" s="37" t="s">
        <v>121</v>
      </c>
      <c r="H267" s="5" t="s">
        <v>122</v>
      </c>
      <c r="I267" s="145">
        <v>10</v>
      </c>
      <c r="J267" s="146">
        <v>8</v>
      </c>
      <c r="K267" s="148">
        <v>10</v>
      </c>
      <c r="L267" s="178">
        <v>0</v>
      </c>
    </row>
    <row r="268" spans="1:13" ht="15" customHeight="1" x14ac:dyDescent="0.25">
      <c r="A268" s="217"/>
      <c r="B268" s="201">
        <v>100018695</v>
      </c>
      <c r="C268" s="49" t="s">
        <v>321</v>
      </c>
      <c r="D268" s="211" t="s">
        <v>322</v>
      </c>
      <c r="E268" s="231" t="s">
        <v>46</v>
      </c>
      <c r="F268" s="50" t="s">
        <v>323</v>
      </c>
      <c r="G268" s="37" t="s">
        <v>331</v>
      </c>
      <c r="H268" s="18" t="s">
        <v>332</v>
      </c>
      <c r="I268" s="145">
        <v>5</v>
      </c>
      <c r="J268" s="146">
        <v>1</v>
      </c>
      <c r="K268" s="148">
        <v>0</v>
      </c>
      <c r="L268" s="133">
        <v>5</v>
      </c>
    </row>
    <row r="269" spans="1:13" ht="15" customHeight="1" x14ac:dyDescent="0.25">
      <c r="A269" s="217"/>
      <c r="B269" s="217"/>
      <c r="C269" s="48"/>
      <c r="D269" s="212"/>
      <c r="E269" s="232"/>
      <c r="F269" s="52"/>
      <c r="G269" s="37" t="s">
        <v>333</v>
      </c>
      <c r="H269" s="18" t="s">
        <v>334</v>
      </c>
      <c r="I269" s="145">
        <v>3</v>
      </c>
      <c r="J269" s="146">
        <v>1</v>
      </c>
      <c r="K269" s="148">
        <v>1</v>
      </c>
      <c r="L269" s="133">
        <v>2</v>
      </c>
    </row>
    <row r="270" spans="1:13" ht="15" customHeight="1" x14ac:dyDescent="0.25">
      <c r="A270" s="217"/>
      <c r="B270" s="217"/>
      <c r="C270" s="51" t="s">
        <v>324</v>
      </c>
      <c r="D270" s="212"/>
      <c r="E270" s="232"/>
      <c r="F270" s="48"/>
      <c r="G270" s="41" t="s">
        <v>335</v>
      </c>
      <c r="H270" s="18" t="s">
        <v>336</v>
      </c>
      <c r="I270" s="145">
        <v>3</v>
      </c>
      <c r="J270" s="146">
        <v>1</v>
      </c>
      <c r="K270" s="148">
        <v>1</v>
      </c>
      <c r="L270" s="133">
        <v>2</v>
      </c>
    </row>
    <row r="271" spans="1:13" ht="15" customHeight="1" x14ac:dyDescent="0.25">
      <c r="A271" s="217"/>
      <c r="B271" s="200"/>
      <c r="C271" s="53" t="s">
        <v>337</v>
      </c>
      <c r="D271" s="230"/>
      <c r="E271" s="233"/>
      <c r="F271" s="28"/>
      <c r="G271" s="37" t="s">
        <v>338</v>
      </c>
      <c r="H271" s="183" t="s">
        <v>339</v>
      </c>
      <c r="I271" s="145">
        <v>4</v>
      </c>
      <c r="J271" s="146">
        <v>6</v>
      </c>
      <c r="K271" s="148">
        <v>3</v>
      </c>
      <c r="L271" s="182">
        <v>1</v>
      </c>
      <c r="M271" t="s">
        <v>441</v>
      </c>
    </row>
    <row r="272" spans="1:13" ht="15" customHeight="1" x14ac:dyDescent="0.25">
      <c r="A272" s="200"/>
      <c r="B272" s="9"/>
      <c r="C272" s="224" t="s">
        <v>15</v>
      </c>
      <c r="D272" s="225"/>
      <c r="E272" s="225"/>
      <c r="F272" s="225"/>
      <c r="G272" s="225"/>
      <c r="H272" s="226"/>
      <c r="I272" s="10">
        <f>SUM(I261:I271)</f>
        <v>105</v>
      </c>
      <c r="J272" s="10">
        <f>SUM(J261:J271)</f>
        <v>128</v>
      </c>
      <c r="K272" s="147">
        <f t="shared" ref="K272:L272" si="41">SUM(K261:K271)</f>
        <v>82</v>
      </c>
      <c r="L272" s="167">
        <f t="shared" si="41"/>
        <v>23</v>
      </c>
    </row>
    <row r="273" spans="1:12" ht="15" customHeight="1" x14ac:dyDescent="0.25">
      <c r="A273" s="187" t="s">
        <v>340</v>
      </c>
      <c r="B273" s="187">
        <v>100018692</v>
      </c>
      <c r="C273" s="193" t="s">
        <v>341</v>
      </c>
      <c r="D273" s="193" t="s">
        <v>342</v>
      </c>
      <c r="E273" s="193" t="s">
        <v>8</v>
      </c>
      <c r="F273" s="187" t="s">
        <v>9</v>
      </c>
      <c r="G273" s="30" t="s">
        <v>343</v>
      </c>
      <c r="H273" s="30" t="s">
        <v>344</v>
      </c>
      <c r="I273" s="7">
        <v>4</v>
      </c>
      <c r="J273" s="8">
        <v>5</v>
      </c>
      <c r="K273" s="110">
        <v>3</v>
      </c>
      <c r="L273" s="111">
        <v>1</v>
      </c>
    </row>
    <row r="274" spans="1:12" ht="15" customHeight="1" x14ac:dyDescent="0.25">
      <c r="A274" s="187"/>
      <c r="B274" s="187"/>
      <c r="C274" s="193"/>
      <c r="D274" s="193"/>
      <c r="E274" s="193"/>
      <c r="F274" s="187"/>
      <c r="G274" s="30" t="s">
        <v>345</v>
      </c>
      <c r="H274" s="30" t="s">
        <v>346</v>
      </c>
      <c r="I274" s="7">
        <v>9</v>
      </c>
      <c r="J274" s="8">
        <v>9</v>
      </c>
      <c r="K274" s="110">
        <v>5</v>
      </c>
      <c r="L274" s="111">
        <v>4</v>
      </c>
    </row>
    <row r="275" spans="1:12" ht="15" customHeight="1" x14ac:dyDescent="0.25">
      <c r="A275" s="187"/>
      <c r="B275" s="187"/>
      <c r="C275" s="193"/>
      <c r="D275" s="193"/>
      <c r="E275" s="193"/>
      <c r="F275" s="187"/>
      <c r="G275" s="33" t="s">
        <v>347</v>
      </c>
      <c r="H275" s="34" t="s">
        <v>348</v>
      </c>
      <c r="I275" s="7">
        <v>10</v>
      </c>
      <c r="J275" s="8">
        <v>15</v>
      </c>
      <c r="K275" s="110">
        <v>8</v>
      </c>
      <c r="L275" s="111">
        <v>2</v>
      </c>
    </row>
    <row r="276" spans="1:12" ht="15" customHeight="1" x14ac:dyDescent="0.25">
      <c r="A276" s="187"/>
      <c r="B276" s="9"/>
      <c r="C276" s="224" t="s">
        <v>15</v>
      </c>
      <c r="D276" s="225"/>
      <c r="E276" s="225"/>
      <c r="F276" s="225"/>
      <c r="G276" s="225"/>
      <c r="H276" s="226"/>
      <c r="I276" s="10">
        <f>SUM(I273:I275)</f>
        <v>23</v>
      </c>
      <c r="J276" s="10">
        <f>SUM(J273:J275)</f>
        <v>29</v>
      </c>
      <c r="K276" s="103">
        <f t="shared" ref="K276:L276" si="42">SUM(K273:K275)</f>
        <v>16</v>
      </c>
      <c r="L276" s="167">
        <f t="shared" si="42"/>
        <v>7</v>
      </c>
    </row>
    <row r="277" spans="1:12" ht="15" customHeight="1" x14ac:dyDescent="0.25">
      <c r="A277" s="187" t="s">
        <v>349</v>
      </c>
      <c r="B277" s="187">
        <v>100004741</v>
      </c>
      <c r="C277" s="54" t="s">
        <v>350</v>
      </c>
      <c r="D277" s="188" t="s">
        <v>351</v>
      </c>
      <c r="E277" s="188" t="s">
        <v>56</v>
      </c>
      <c r="F277" s="189" t="s">
        <v>57</v>
      </c>
      <c r="G277" s="188" t="s">
        <v>352</v>
      </c>
      <c r="H277" s="188" t="s">
        <v>353</v>
      </c>
      <c r="I277" s="235">
        <v>43</v>
      </c>
      <c r="J277" s="236">
        <v>111</v>
      </c>
      <c r="K277" s="234">
        <v>43</v>
      </c>
      <c r="L277" s="256">
        <v>0</v>
      </c>
    </row>
    <row r="278" spans="1:12" ht="21" customHeight="1" x14ac:dyDescent="0.25">
      <c r="A278" s="187"/>
      <c r="B278" s="187"/>
      <c r="C278" s="73" t="s">
        <v>434</v>
      </c>
      <c r="D278" s="188"/>
      <c r="E278" s="188"/>
      <c r="F278" s="189"/>
      <c r="G278" s="188"/>
      <c r="H278" s="188"/>
      <c r="I278" s="235"/>
      <c r="J278" s="236"/>
      <c r="K278" s="234"/>
      <c r="L278" s="257"/>
    </row>
    <row r="279" spans="1:12" ht="15" customHeight="1" x14ac:dyDescent="0.25">
      <c r="A279" s="187"/>
      <c r="B279" s="9"/>
      <c r="C279" s="224" t="s">
        <v>15</v>
      </c>
      <c r="D279" s="225"/>
      <c r="E279" s="225"/>
      <c r="F279" s="225"/>
      <c r="G279" s="225"/>
      <c r="H279" s="226"/>
      <c r="I279" s="10">
        <f>SUM(I277)</f>
        <v>43</v>
      </c>
      <c r="J279" s="10">
        <f>SUM(J277)</f>
        <v>111</v>
      </c>
      <c r="K279" s="157">
        <f t="shared" ref="K279:L279" si="43">SUM(K277)</f>
        <v>43</v>
      </c>
      <c r="L279" s="167">
        <f t="shared" si="43"/>
        <v>0</v>
      </c>
    </row>
    <row r="280" spans="1:12" ht="15" customHeight="1" x14ac:dyDescent="0.25">
      <c r="A280" s="187" t="s">
        <v>354</v>
      </c>
      <c r="B280" s="4">
        <v>100003939</v>
      </c>
      <c r="C280" s="55" t="s">
        <v>355</v>
      </c>
      <c r="D280" s="55" t="s">
        <v>90</v>
      </c>
      <c r="E280" s="55" t="s">
        <v>37</v>
      </c>
      <c r="F280" s="56" t="s">
        <v>38</v>
      </c>
      <c r="G280" s="22" t="s">
        <v>202</v>
      </c>
      <c r="H280" s="22" t="s">
        <v>203</v>
      </c>
      <c r="I280" s="7">
        <v>10</v>
      </c>
      <c r="J280" s="8">
        <v>5</v>
      </c>
      <c r="K280" s="108">
        <v>9</v>
      </c>
      <c r="L280" s="112">
        <v>1</v>
      </c>
    </row>
    <row r="281" spans="1:12" ht="15" customHeight="1" x14ac:dyDescent="0.25">
      <c r="A281" s="187"/>
      <c r="B281" s="9"/>
      <c r="C281" s="224" t="s">
        <v>15</v>
      </c>
      <c r="D281" s="225"/>
      <c r="E281" s="225"/>
      <c r="F281" s="225"/>
      <c r="G281" s="225"/>
      <c r="H281" s="226"/>
      <c r="I281" s="10">
        <f>SUM(I280)</f>
        <v>10</v>
      </c>
      <c r="J281" s="10">
        <f>SUM(J280)</f>
        <v>5</v>
      </c>
      <c r="K281" s="157">
        <f t="shared" ref="K281:L281" si="44">SUM(K280)</f>
        <v>9</v>
      </c>
      <c r="L281" s="167">
        <f t="shared" si="44"/>
        <v>1</v>
      </c>
    </row>
    <row r="282" spans="1:12" ht="15" customHeight="1" x14ac:dyDescent="0.25">
      <c r="A282" s="187" t="s">
        <v>356</v>
      </c>
      <c r="B282" s="187">
        <v>100004211</v>
      </c>
      <c r="C282" s="19" t="s">
        <v>357</v>
      </c>
      <c r="D282" s="193" t="s">
        <v>358</v>
      </c>
      <c r="E282" s="193" t="s">
        <v>42</v>
      </c>
      <c r="F282" s="189" t="s">
        <v>43</v>
      </c>
      <c r="G282" s="30" t="s">
        <v>319</v>
      </c>
      <c r="H282" s="30" t="s">
        <v>320</v>
      </c>
      <c r="I282" s="7">
        <v>12</v>
      </c>
      <c r="J282" s="176">
        <v>23</v>
      </c>
      <c r="K282" s="174">
        <v>11</v>
      </c>
      <c r="L282" s="112">
        <v>1</v>
      </c>
    </row>
    <row r="283" spans="1:12" ht="15" customHeight="1" x14ac:dyDescent="0.25">
      <c r="A283" s="187"/>
      <c r="B283" s="187"/>
      <c r="C283" s="247" t="s">
        <v>359</v>
      </c>
      <c r="D283" s="193"/>
      <c r="E283" s="193"/>
      <c r="F283" s="189"/>
      <c r="G283" s="30" t="s">
        <v>173</v>
      </c>
      <c r="H283" s="30" t="s">
        <v>217</v>
      </c>
      <c r="I283" s="7">
        <v>9</v>
      </c>
      <c r="J283" s="176">
        <v>35</v>
      </c>
      <c r="K283" s="174">
        <v>9</v>
      </c>
      <c r="L283" s="162">
        <v>0</v>
      </c>
    </row>
    <row r="284" spans="1:12" ht="15" customHeight="1" x14ac:dyDescent="0.25">
      <c r="A284" s="187"/>
      <c r="B284" s="187"/>
      <c r="C284" s="248"/>
      <c r="D284" s="193"/>
      <c r="E284" s="193"/>
      <c r="F284" s="189"/>
      <c r="G284" s="30" t="s">
        <v>231</v>
      </c>
      <c r="H284" s="30" t="s">
        <v>360</v>
      </c>
      <c r="I284" s="7">
        <v>14</v>
      </c>
      <c r="J284" s="176">
        <v>34</v>
      </c>
      <c r="K284" s="174">
        <v>14</v>
      </c>
      <c r="L284" s="162">
        <v>0</v>
      </c>
    </row>
    <row r="285" spans="1:12" ht="15" customHeight="1" x14ac:dyDescent="0.25">
      <c r="A285" s="187"/>
      <c r="B285" s="187"/>
      <c r="C285" s="249"/>
      <c r="D285" s="193"/>
      <c r="E285" s="193"/>
      <c r="F285" s="189"/>
      <c r="G285" s="37" t="s">
        <v>361</v>
      </c>
      <c r="H285" s="5" t="s">
        <v>362</v>
      </c>
      <c r="I285" s="7">
        <v>12</v>
      </c>
      <c r="J285" s="176">
        <v>34</v>
      </c>
      <c r="K285" s="174">
        <v>12</v>
      </c>
      <c r="L285" s="162">
        <v>0</v>
      </c>
    </row>
    <row r="286" spans="1:12" ht="15" customHeight="1" x14ac:dyDescent="0.25">
      <c r="A286" s="187"/>
      <c r="B286" s="9"/>
      <c r="C286" s="224" t="s">
        <v>15</v>
      </c>
      <c r="D286" s="225"/>
      <c r="E286" s="225"/>
      <c r="F286" s="225"/>
      <c r="G286" s="225"/>
      <c r="H286" s="226"/>
      <c r="I286" s="10">
        <f>SUM(I282:I285)</f>
        <v>47</v>
      </c>
      <c r="J286" s="10">
        <f>SUM(J282:J285)</f>
        <v>126</v>
      </c>
      <c r="K286" s="167">
        <f t="shared" ref="K286:L286" si="45">SUM(K282:K285)</f>
        <v>46</v>
      </c>
      <c r="L286" s="167">
        <f t="shared" si="45"/>
        <v>1</v>
      </c>
    </row>
    <row r="287" spans="1:12" ht="15" customHeight="1" x14ac:dyDescent="0.25">
      <c r="A287" s="187" t="s">
        <v>363</v>
      </c>
      <c r="B287" s="4">
        <v>100004600</v>
      </c>
      <c r="C287" s="57" t="s">
        <v>364</v>
      </c>
      <c r="D287" s="20" t="s">
        <v>365</v>
      </c>
      <c r="E287" s="20" t="s">
        <v>51</v>
      </c>
      <c r="F287" s="6" t="s">
        <v>300</v>
      </c>
      <c r="G287" s="37" t="s">
        <v>231</v>
      </c>
      <c r="H287" s="5" t="s">
        <v>366</v>
      </c>
      <c r="I287" s="7">
        <v>62</v>
      </c>
      <c r="J287" s="8">
        <v>209</v>
      </c>
      <c r="K287" s="159">
        <v>62</v>
      </c>
      <c r="L287" s="173">
        <v>0</v>
      </c>
    </row>
    <row r="288" spans="1:12" ht="15" customHeight="1" x14ac:dyDescent="0.25">
      <c r="A288" s="187"/>
      <c r="B288" s="9"/>
      <c r="C288" s="224" t="s">
        <v>15</v>
      </c>
      <c r="D288" s="225"/>
      <c r="E288" s="225"/>
      <c r="F288" s="225"/>
      <c r="G288" s="225"/>
      <c r="H288" s="226"/>
      <c r="I288" s="10">
        <f>SUM(I287:I287)</f>
        <v>62</v>
      </c>
      <c r="J288" s="10">
        <f>SUM(J287:J287)</f>
        <v>209</v>
      </c>
      <c r="K288" s="167">
        <f t="shared" ref="K288:L288" si="46">SUM(K287:K287)</f>
        <v>62</v>
      </c>
      <c r="L288" s="167">
        <f t="shared" si="46"/>
        <v>0</v>
      </c>
    </row>
    <row r="289" spans="1:13" ht="15" customHeight="1" x14ac:dyDescent="0.25">
      <c r="A289" s="189" t="s">
        <v>367</v>
      </c>
      <c r="B289" s="189">
        <v>100004697</v>
      </c>
      <c r="C289" s="194" t="s">
        <v>368</v>
      </c>
      <c r="D289" s="194" t="s">
        <v>369</v>
      </c>
      <c r="E289" s="194" t="s">
        <v>51</v>
      </c>
      <c r="F289" s="237" t="s">
        <v>300</v>
      </c>
      <c r="G289" s="37" t="s">
        <v>105</v>
      </c>
      <c r="H289" s="5" t="s">
        <v>106</v>
      </c>
      <c r="I289" s="7">
        <v>20</v>
      </c>
      <c r="J289" s="8">
        <v>46</v>
      </c>
      <c r="K289" s="159">
        <v>22</v>
      </c>
      <c r="L289" s="173">
        <v>0</v>
      </c>
    </row>
    <row r="290" spans="1:13" ht="15" customHeight="1" x14ac:dyDescent="0.25">
      <c r="A290" s="189"/>
      <c r="B290" s="189"/>
      <c r="C290" s="194"/>
      <c r="D290" s="194"/>
      <c r="E290" s="194"/>
      <c r="F290" s="237"/>
      <c r="G290" s="37" t="s">
        <v>345</v>
      </c>
      <c r="H290" s="5" t="s">
        <v>346</v>
      </c>
      <c r="I290" s="7">
        <v>24</v>
      </c>
      <c r="J290" s="8">
        <v>26</v>
      </c>
      <c r="K290" s="159">
        <v>32</v>
      </c>
      <c r="L290" s="173">
        <v>0</v>
      </c>
    </row>
    <row r="291" spans="1:13" ht="15" customHeight="1" x14ac:dyDescent="0.25">
      <c r="A291" s="189"/>
      <c r="B291" s="26"/>
      <c r="C291" s="238" t="s">
        <v>15</v>
      </c>
      <c r="D291" s="239"/>
      <c r="E291" s="239"/>
      <c r="F291" s="239"/>
      <c r="G291" s="225"/>
      <c r="H291" s="226"/>
      <c r="I291" s="10">
        <f>SUM(I289:I290)</f>
        <v>44</v>
      </c>
      <c r="J291" s="10">
        <f>SUM(J289:J290)</f>
        <v>72</v>
      </c>
      <c r="K291" s="167">
        <f t="shared" ref="K291:L291" si="47">SUM(K289:K290)</f>
        <v>54</v>
      </c>
      <c r="L291" s="167">
        <f t="shared" si="47"/>
        <v>0</v>
      </c>
    </row>
    <row r="292" spans="1:13" ht="15" customHeight="1" x14ac:dyDescent="0.25">
      <c r="A292" s="240" t="s">
        <v>370</v>
      </c>
      <c r="B292" s="211">
        <v>100004690</v>
      </c>
      <c r="C292" s="207" t="s">
        <v>371</v>
      </c>
      <c r="D292" s="211" t="s">
        <v>70</v>
      </c>
      <c r="E292" s="211" t="s">
        <v>51</v>
      </c>
      <c r="F292" s="241" t="s">
        <v>67</v>
      </c>
      <c r="G292" s="64" t="s">
        <v>372</v>
      </c>
      <c r="H292" s="5" t="s">
        <v>373</v>
      </c>
      <c r="I292" s="7">
        <v>18</v>
      </c>
      <c r="J292" s="8">
        <v>26</v>
      </c>
      <c r="K292" s="121">
        <v>21</v>
      </c>
      <c r="L292" s="149">
        <v>0</v>
      </c>
      <c r="M292" s="119"/>
    </row>
    <row r="293" spans="1:13" ht="15" customHeight="1" x14ac:dyDescent="0.25">
      <c r="A293" s="240"/>
      <c r="B293" s="212"/>
      <c r="C293" s="208"/>
      <c r="D293" s="212"/>
      <c r="E293" s="212"/>
      <c r="F293" s="242"/>
      <c r="G293" s="64" t="s">
        <v>374</v>
      </c>
      <c r="H293" s="5" t="s">
        <v>375</v>
      </c>
      <c r="I293" s="7">
        <v>24</v>
      </c>
      <c r="J293" s="8">
        <v>29</v>
      </c>
      <c r="K293" s="121">
        <v>24</v>
      </c>
      <c r="L293" s="149">
        <v>0</v>
      </c>
      <c r="M293" s="119"/>
    </row>
    <row r="294" spans="1:13" ht="15" customHeight="1" x14ac:dyDescent="0.25">
      <c r="A294" s="240"/>
      <c r="B294" s="212"/>
      <c r="C294" s="208"/>
      <c r="D294" s="212"/>
      <c r="E294" s="212"/>
      <c r="F294" s="242"/>
      <c r="G294" s="64" t="s">
        <v>376</v>
      </c>
      <c r="H294" s="5" t="s">
        <v>377</v>
      </c>
      <c r="I294" s="7">
        <v>24</v>
      </c>
      <c r="J294" s="8">
        <v>73</v>
      </c>
      <c r="K294" s="121">
        <v>24</v>
      </c>
      <c r="L294" s="149">
        <v>0</v>
      </c>
      <c r="M294" s="119"/>
    </row>
    <row r="295" spans="1:13" ht="15" customHeight="1" x14ac:dyDescent="0.25">
      <c r="A295" s="240"/>
      <c r="B295" s="230"/>
      <c r="C295" s="243"/>
      <c r="D295" s="230"/>
      <c r="E295" s="230"/>
      <c r="F295" s="74"/>
      <c r="G295" s="58" t="s">
        <v>378</v>
      </c>
      <c r="H295" s="5" t="s">
        <v>379</v>
      </c>
      <c r="I295" s="7">
        <v>7</v>
      </c>
      <c r="J295" s="8">
        <v>9</v>
      </c>
      <c r="K295" s="121">
        <v>10</v>
      </c>
      <c r="L295" s="149">
        <v>0</v>
      </c>
      <c r="M295" s="119"/>
    </row>
    <row r="296" spans="1:13" ht="15" customHeight="1" x14ac:dyDescent="0.25">
      <c r="A296" s="189"/>
      <c r="B296" s="6"/>
      <c r="C296" s="224" t="s">
        <v>15</v>
      </c>
      <c r="D296" s="225"/>
      <c r="E296" s="225"/>
      <c r="F296" s="225"/>
      <c r="G296" s="225"/>
      <c r="H296" s="226"/>
      <c r="I296" s="10">
        <f>SUM(I292:I295)</f>
        <v>73</v>
      </c>
      <c r="J296" s="10">
        <f>SUM(J292:J295)</f>
        <v>137</v>
      </c>
      <c r="K296" s="120">
        <f t="shared" ref="K296:L296" si="48">SUM(K292:K295)</f>
        <v>79</v>
      </c>
      <c r="L296" s="167">
        <f t="shared" si="48"/>
        <v>0</v>
      </c>
    </row>
    <row r="297" spans="1:13" ht="15" customHeight="1" x14ac:dyDescent="0.25">
      <c r="A297" s="189" t="s">
        <v>380</v>
      </c>
      <c r="B297" s="189">
        <v>100004690</v>
      </c>
      <c r="C297" s="215" t="s">
        <v>381</v>
      </c>
      <c r="D297" s="204" t="s">
        <v>382</v>
      </c>
      <c r="E297" s="188" t="s">
        <v>51</v>
      </c>
      <c r="F297" s="202" t="s">
        <v>383</v>
      </c>
      <c r="G297" s="37" t="s">
        <v>308</v>
      </c>
      <c r="H297" s="5" t="s">
        <v>242</v>
      </c>
      <c r="I297" s="155">
        <v>10</v>
      </c>
      <c r="J297" s="156">
        <v>19</v>
      </c>
      <c r="K297" s="160">
        <v>10</v>
      </c>
      <c r="L297" s="126">
        <v>0</v>
      </c>
    </row>
    <row r="298" spans="1:13" ht="15" customHeight="1" x14ac:dyDescent="0.25">
      <c r="A298" s="189"/>
      <c r="B298" s="189"/>
      <c r="C298" s="215"/>
      <c r="D298" s="204"/>
      <c r="E298" s="188"/>
      <c r="F298" s="202"/>
      <c r="G298" s="33" t="s">
        <v>157</v>
      </c>
      <c r="H298" s="34" t="s">
        <v>158</v>
      </c>
      <c r="I298" s="155">
        <v>16</v>
      </c>
      <c r="J298" s="156">
        <v>20</v>
      </c>
      <c r="K298" s="160">
        <v>16</v>
      </c>
      <c r="L298" s="126">
        <v>0</v>
      </c>
    </row>
    <row r="299" spans="1:13" ht="15" customHeight="1" x14ac:dyDescent="0.25">
      <c r="A299" s="189"/>
      <c r="B299" s="189"/>
      <c r="C299" s="215"/>
      <c r="D299" s="204"/>
      <c r="E299" s="188"/>
      <c r="F299" s="202"/>
      <c r="G299" s="33" t="s">
        <v>221</v>
      </c>
      <c r="H299" s="34" t="s">
        <v>222</v>
      </c>
      <c r="I299" s="155">
        <v>6</v>
      </c>
      <c r="J299" s="156">
        <v>6</v>
      </c>
      <c r="K299" s="160">
        <v>0</v>
      </c>
      <c r="L299" s="112">
        <v>6</v>
      </c>
    </row>
    <row r="300" spans="1:13" ht="15" customHeight="1" x14ac:dyDescent="0.25">
      <c r="A300" s="189"/>
      <c r="B300" s="189"/>
      <c r="C300" s="215"/>
      <c r="D300" s="204"/>
      <c r="E300" s="188"/>
      <c r="F300" s="202"/>
      <c r="G300" s="37" t="s">
        <v>116</v>
      </c>
      <c r="H300" s="5" t="s">
        <v>117</v>
      </c>
      <c r="I300" s="155">
        <v>10</v>
      </c>
      <c r="J300" s="156">
        <v>10</v>
      </c>
      <c r="K300" s="160">
        <v>10</v>
      </c>
      <c r="L300" s="126">
        <v>0</v>
      </c>
    </row>
    <row r="301" spans="1:13" ht="15" customHeight="1" x14ac:dyDescent="0.25">
      <c r="A301" s="189"/>
      <c r="B301" s="189"/>
      <c r="C301" s="215"/>
      <c r="D301" s="204"/>
      <c r="E301" s="188"/>
      <c r="F301" s="202"/>
      <c r="G301" s="37" t="s">
        <v>384</v>
      </c>
      <c r="H301" s="5" t="s">
        <v>385</v>
      </c>
      <c r="I301" s="155">
        <v>22</v>
      </c>
      <c r="J301" s="156">
        <v>43</v>
      </c>
      <c r="K301" s="160">
        <v>22</v>
      </c>
      <c r="L301" s="126">
        <v>0</v>
      </c>
    </row>
    <row r="302" spans="1:13" ht="15" customHeight="1" x14ac:dyDescent="0.25">
      <c r="A302" s="189"/>
      <c r="B302" s="189"/>
      <c r="C302" s="215"/>
      <c r="D302" s="204"/>
      <c r="E302" s="188"/>
      <c r="F302" s="202"/>
      <c r="G302" s="37" t="s">
        <v>386</v>
      </c>
      <c r="H302" s="5" t="s">
        <v>387</v>
      </c>
      <c r="I302" s="155">
        <v>24</v>
      </c>
      <c r="J302" s="156">
        <v>38</v>
      </c>
      <c r="K302" s="160">
        <v>24</v>
      </c>
      <c r="L302" s="126">
        <v>0</v>
      </c>
    </row>
    <row r="303" spans="1:13" ht="15" customHeight="1" x14ac:dyDescent="0.25">
      <c r="A303" s="189"/>
      <c r="B303" s="6"/>
      <c r="C303" s="224" t="s">
        <v>15</v>
      </c>
      <c r="D303" s="225"/>
      <c r="E303" s="225"/>
      <c r="F303" s="225"/>
      <c r="G303" s="225"/>
      <c r="H303" s="226"/>
      <c r="I303" s="157">
        <f>SUM(I297:I302)</f>
        <v>88</v>
      </c>
      <c r="J303" s="157">
        <f>SUM(J297:J302)</f>
        <v>136</v>
      </c>
      <c r="K303" s="157">
        <f t="shared" ref="K303:L303" si="49">SUM(K297:K302)</f>
        <v>82</v>
      </c>
      <c r="L303" s="167">
        <f t="shared" si="49"/>
        <v>6</v>
      </c>
    </row>
    <row r="304" spans="1:13" ht="15" customHeight="1" x14ac:dyDescent="0.25">
      <c r="A304" s="253" t="s">
        <v>388</v>
      </c>
      <c r="B304" s="254"/>
      <c r="C304" s="254"/>
      <c r="D304" s="254"/>
      <c r="E304" s="254"/>
      <c r="F304" s="254"/>
      <c r="G304" s="254"/>
      <c r="H304" s="255"/>
      <c r="I304" s="7"/>
      <c r="J304" s="8"/>
      <c r="K304" s="107"/>
      <c r="L304" s="162"/>
    </row>
    <row r="305" spans="1:12" ht="15" customHeight="1" x14ac:dyDescent="0.25">
      <c r="A305" s="187" t="s">
        <v>5</v>
      </c>
      <c r="B305" s="187">
        <v>100004682</v>
      </c>
      <c r="C305" s="214" t="s">
        <v>389</v>
      </c>
      <c r="D305" s="204" t="s">
        <v>390</v>
      </c>
      <c r="E305" s="204" t="s">
        <v>51</v>
      </c>
      <c r="F305" s="189" t="s">
        <v>71</v>
      </c>
      <c r="G305" s="59" t="s">
        <v>391</v>
      </c>
      <c r="H305" s="5" t="s">
        <v>392</v>
      </c>
      <c r="I305" s="88">
        <v>29</v>
      </c>
      <c r="J305" s="89">
        <v>87</v>
      </c>
      <c r="K305" s="91">
        <v>29</v>
      </c>
      <c r="L305" s="162">
        <v>0</v>
      </c>
    </row>
    <row r="306" spans="1:12" ht="15" customHeight="1" x14ac:dyDescent="0.25">
      <c r="A306" s="187"/>
      <c r="B306" s="187"/>
      <c r="C306" s="214"/>
      <c r="D306" s="204"/>
      <c r="E306" s="204"/>
      <c r="F306" s="189"/>
      <c r="G306" s="59" t="s">
        <v>393</v>
      </c>
      <c r="H306" s="60" t="s">
        <v>394</v>
      </c>
      <c r="I306" s="88">
        <v>38</v>
      </c>
      <c r="J306" s="89">
        <v>150</v>
      </c>
      <c r="K306" s="91">
        <v>38</v>
      </c>
      <c r="L306" s="162">
        <v>0</v>
      </c>
    </row>
    <row r="307" spans="1:12" ht="15" customHeight="1" x14ac:dyDescent="0.25">
      <c r="A307" s="187"/>
      <c r="B307" s="187"/>
      <c r="C307" s="214"/>
      <c r="D307" s="204"/>
      <c r="E307" s="204"/>
      <c r="F307" s="189"/>
      <c r="G307" s="59" t="s">
        <v>395</v>
      </c>
      <c r="H307" s="5" t="s">
        <v>396</v>
      </c>
      <c r="I307" s="88">
        <v>7</v>
      </c>
      <c r="J307" s="89">
        <v>34</v>
      </c>
      <c r="K307" s="91">
        <v>7</v>
      </c>
      <c r="L307" s="162">
        <v>0</v>
      </c>
    </row>
    <row r="308" spans="1:12" ht="15" customHeight="1" x14ac:dyDescent="0.25">
      <c r="A308" s="187"/>
      <c r="B308" s="9"/>
      <c r="C308" s="224" t="s">
        <v>15</v>
      </c>
      <c r="D308" s="225"/>
      <c r="E308" s="225"/>
      <c r="F308" s="225"/>
      <c r="G308" s="225"/>
      <c r="H308" s="226"/>
      <c r="I308" s="90">
        <f>SUM(I305:I307)</f>
        <v>74</v>
      </c>
      <c r="J308" s="90">
        <f t="shared" ref="J308:L308" si="50">SUM(J305:J307)</f>
        <v>271</v>
      </c>
      <c r="K308" s="103">
        <f t="shared" si="50"/>
        <v>74</v>
      </c>
      <c r="L308" s="167">
        <f t="shared" si="50"/>
        <v>0</v>
      </c>
    </row>
    <row r="309" spans="1:12" ht="15" customHeight="1" x14ac:dyDescent="0.25">
      <c r="A309" s="187" t="s">
        <v>16</v>
      </c>
      <c r="B309" s="4">
        <v>100004589</v>
      </c>
      <c r="C309" s="214" t="s">
        <v>397</v>
      </c>
      <c r="D309" s="188" t="s">
        <v>398</v>
      </c>
      <c r="E309" s="188" t="s">
        <v>399</v>
      </c>
      <c r="F309" s="189" t="s">
        <v>400</v>
      </c>
      <c r="G309" s="59" t="s">
        <v>391</v>
      </c>
      <c r="H309" s="5" t="s">
        <v>392</v>
      </c>
      <c r="I309" s="7">
        <v>12</v>
      </c>
      <c r="J309" s="8">
        <v>27</v>
      </c>
      <c r="K309" s="108">
        <v>12</v>
      </c>
      <c r="L309" s="162">
        <v>0</v>
      </c>
    </row>
    <row r="310" spans="1:12" ht="15" customHeight="1" x14ac:dyDescent="0.25">
      <c r="A310" s="187"/>
      <c r="B310" s="4"/>
      <c r="C310" s="214"/>
      <c r="D310" s="188"/>
      <c r="E310" s="188"/>
      <c r="F310" s="189"/>
      <c r="G310" s="59" t="s">
        <v>393</v>
      </c>
      <c r="H310" s="60" t="s">
        <v>394</v>
      </c>
      <c r="I310" s="7">
        <v>12</v>
      </c>
      <c r="J310" s="8">
        <v>30</v>
      </c>
      <c r="K310" s="108">
        <v>12</v>
      </c>
      <c r="L310" s="162">
        <v>0</v>
      </c>
    </row>
    <row r="311" spans="1:12" ht="15" customHeight="1" x14ac:dyDescent="0.25">
      <c r="A311" s="187"/>
      <c r="B311" s="9"/>
      <c r="C311" s="224" t="s">
        <v>15</v>
      </c>
      <c r="D311" s="225"/>
      <c r="E311" s="225"/>
      <c r="F311" s="225"/>
      <c r="G311" s="225"/>
      <c r="H311" s="226"/>
      <c r="I311" s="10">
        <f>SUM(I309:I310)</f>
        <v>24</v>
      </c>
      <c r="J311" s="10">
        <f>SUM(J309:J310)</f>
        <v>57</v>
      </c>
      <c r="K311" s="103">
        <f t="shared" ref="K311:L311" si="51">SUM(K309:K310)</f>
        <v>24</v>
      </c>
      <c r="L311" s="167">
        <f t="shared" si="51"/>
        <v>0</v>
      </c>
    </row>
    <row r="312" spans="1:12" ht="19.5" customHeight="1" x14ac:dyDescent="0.25">
      <c r="A312" s="250" t="s">
        <v>435</v>
      </c>
      <c r="B312" s="251"/>
      <c r="C312" s="251"/>
      <c r="D312" s="251"/>
      <c r="E312" s="251"/>
      <c r="F312" s="251"/>
      <c r="G312" s="251"/>
      <c r="H312" s="252"/>
      <c r="I312" s="10">
        <f>SUM(I311,I308)</f>
        <v>98</v>
      </c>
      <c r="J312" s="10">
        <f>SUM(J311,J308)</f>
        <v>328</v>
      </c>
      <c r="K312" s="157">
        <f t="shared" ref="K312:L312" si="52">SUM(K311,K308)</f>
        <v>98</v>
      </c>
      <c r="L312" s="167">
        <f t="shared" si="52"/>
        <v>0</v>
      </c>
    </row>
    <row r="313" spans="1:12" ht="18" customHeight="1" x14ac:dyDescent="0.25">
      <c r="A313" s="253" t="s">
        <v>401</v>
      </c>
      <c r="B313" s="254"/>
      <c r="C313" s="254"/>
      <c r="D313" s="254"/>
      <c r="E313" s="254"/>
      <c r="F313" s="254"/>
      <c r="G313" s="254"/>
      <c r="H313" s="255"/>
      <c r="I313" s="7"/>
      <c r="J313" s="8"/>
      <c r="K313" s="104"/>
      <c r="L313" s="162"/>
    </row>
    <row r="314" spans="1:12" ht="15" customHeight="1" x14ac:dyDescent="0.25">
      <c r="A314" s="201" t="s">
        <v>5</v>
      </c>
      <c r="B314" s="187">
        <v>100004685</v>
      </c>
      <c r="C314" s="188" t="s">
        <v>402</v>
      </c>
      <c r="D314" s="188" t="s">
        <v>403</v>
      </c>
      <c r="E314" s="188" t="s">
        <v>51</v>
      </c>
      <c r="F314" s="189" t="s">
        <v>71</v>
      </c>
      <c r="G314" s="37" t="s">
        <v>404</v>
      </c>
      <c r="H314" s="5" t="s">
        <v>405</v>
      </c>
      <c r="I314" s="44">
        <v>6</v>
      </c>
      <c r="J314" s="45">
        <v>21</v>
      </c>
      <c r="K314" s="143">
        <v>6</v>
      </c>
      <c r="L314" s="162">
        <v>0</v>
      </c>
    </row>
    <row r="315" spans="1:12" ht="15" customHeight="1" x14ac:dyDescent="0.25">
      <c r="A315" s="217"/>
      <c r="B315" s="187"/>
      <c r="C315" s="188"/>
      <c r="D315" s="188"/>
      <c r="E315" s="188"/>
      <c r="F315" s="189"/>
      <c r="G315" s="37" t="s">
        <v>406</v>
      </c>
      <c r="H315" s="5" t="s">
        <v>407</v>
      </c>
      <c r="I315" s="35">
        <v>18</v>
      </c>
      <c r="J315" s="36">
        <v>106</v>
      </c>
      <c r="K315" s="144">
        <v>18</v>
      </c>
      <c r="L315" s="162">
        <v>0</v>
      </c>
    </row>
    <row r="316" spans="1:12" ht="15" customHeight="1" x14ac:dyDescent="0.25">
      <c r="A316" s="217"/>
      <c r="B316" s="187"/>
      <c r="C316" s="188"/>
      <c r="D316" s="188"/>
      <c r="E316" s="188"/>
      <c r="F316" s="189"/>
      <c r="G316" s="37" t="s">
        <v>408</v>
      </c>
      <c r="H316" s="5" t="s">
        <v>409</v>
      </c>
      <c r="I316" s="35">
        <v>9</v>
      </c>
      <c r="J316" s="36">
        <v>42</v>
      </c>
      <c r="K316" s="144">
        <v>9</v>
      </c>
      <c r="L316" s="162">
        <v>0</v>
      </c>
    </row>
    <row r="317" spans="1:12" ht="15" customHeight="1" x14ac:dyDescent="0.25">
      <c r="A317" s="217"/>
      <c r="B317" s="187"/>
      <c r="C317" s="188"/>
      <c r="D317" s="188"/>
      <c r="E317" s="188"/>
      <c r="F317" s="189"/>
      <c r="G317" s="37" t="s">
        <v>410</v>
      </c>
      <c r="H317" s="5" t="s">
        <v>411</v>
      </c>
      <c r="I317" s="35">
        <v>16</v>
      </c>
      <c r="J317" s="36">
        <v>57</v>
      </c>
      <c r="K317" s="144">
        <v>16</v>
      </c>
      <c r="L317" s="162">
        <v>0</v>
      </c>
    </row>
    <row r="318" spans="1:12" ht="15" customHeight="1" x14ac:dyDescent="0.25">
      <c r="A318" s="217"/>
      <c r="B318" s="187"/>
      <c r="C318" s="188"/>
      <c r="D318" s="188"/>
      <c r="E318" s="188"/>
      <c r="F318" s="189"/>
      <c r="G318" s="37" t="s">
        <v>412</v>
      </c>
      <c r="H318" s="5" t="s">
        <v>413</v>
      </c>
      <c r="I318" s="35">
        <v>6</v>
      </c>
      <c r="J318" s="36">
        <v>30</v>
      </c>
      <c r="K318" s="144">
        <v>6</v>
      </c>
      <c r="L318" s="162">
        <v>0</v>
      </c>
    </row>
    <row r="319" spans="1:12" ht="15" customHeight="1" x14ac:dyDescent="0.25">
      <c r="A319" s="217"/>
      <c r="B319" s="187"/>
      <c r="C319" s="188"/>
      <c r="D319" s="188"/>
      <c r="E319" s="188"/>
      <c r="F319" s="189"/>
      <c r="G319" s="37" t="s">
        <v>414</v>
      </c>
      <c r="H319" s="5" t="s">
        <v>415</v>
      </c>
      <c r="I319" s="35">
        <v>18</v>
      </c>
      <c r="J319" s="36">
        <v>87</v>
      </c>
      <c r="K319" s="144">
        <v>18</v>
      </c>
      <c r="L319" s="162">
        <v>0</v>
      </c>
    </row>
    <row r="320" spans="1:12" ht="15" customHeight="1" x14ac:dyDescent="0.25">
      <c r="A320" s="217"/>
      <c r="B320" s="187"/>
      <c r="C320" s="188"/>
      <c r="D320" s="188"/>
      <c r="E320" s="188"/>
      <c r="F320" s="189"/>
      <c r="G320" s="37" t="s">
        <v>416</v>
      </c>
      <c r="H320" s="5" t="s">
        <v>417</v>
      </c>
      <c r="I320" s="35">
        <v>9</v>
      </c>
      <c r="J320" s="36">
        <v>58</v>
      </c>
      <c r="K320" s="144">
        <v>9</v>
      </c>
      <c r="L320" s="162">
        <v>0</v>
      </c>
    </row>
    <row r="321" spans="1:12" ht="15" customHeight="1" x14ac:dyDescent="0.25">
      <c r="A321" s="217"/>
      <c r="B321" s="187"/>
      <c r="C321" s="188"/>
      <c r="D321" s="188"/>
      <c r="E321" s="188"/>
      <c r="F321" s="189"/>
      <c r="G321" s="37" t="s">
        <v>418</v>
      </c>
      <c r="H321" s="5" t="s">
        <v>419</v>
      </c>
      <c r="I321" s="35">
        <v>9</v>
      </c>
      <c r="J321" s="36">
        <v>23</v>
      </c>
      <c r="K321" s="144">
        <v>7</v>
      </c>
      <c r="L321" s="162">
        <v>0</v>
      </c>
    </row>
    <row r="322" spans="1:12" ht="15" customHeight="1" x14ac:dyDescent="0.25">
      <c r="A322" s="217"/>
      <c r="B322" s="187"/>
      <c r="C322" s="188"/>
      <c r="D322" s="188"/>
      <c r="E322" s="188"/>
      <c r="F322" s="189"/>
      <c r="G322" s="37" t="s">
        <v>420</v>
      </c>
      <c r="H322" s="5" t="s">
        <v>421</v>
      </c>
      <c r="I322" s="35">
        <v>9</v>
      </c>
      <c r="J322" s="36">
        <v>28</v>
      </c>
      <c r="K322" s="144">
        <v>9</v>
      </c>
      <c r="L322" s="162">
        <v>0</v>
      </c>
    </row>
    <row r="323" spans="1:12" ht="15" customHeight="1" x14ac:dyDescent="0.25">
      <c r="A323" s="217"/>
      <c r="B323" s="187"/>
      <c r="C323" s="188"/>
      <c r="D323" s="188"/>
      <c r="E323" s="188"/>
      <c r="F323" s="189"/>
      <c r="G323" s="37" t="s">
        <v>422</v>
      </c>
      <c r="H323" s="5" t="s">
        <v>423</v>
      </c>
      <c r="I323" s="35">
        <v>6</v>
      </c>
      <c r="J323" s="36">
        <v>23</v>
      </c>
      <c r="K323" s="144">
        <v>9</v>
      </c>
      <c r="L323" s="162">
        <v>0</v>
      </c>
    </row>
    <row r="324" spans="1:12" ht="15" customHeight="1" x14ac:dyDescent="0.25">
      <c r="A324" s="217"/>
      <c r="B324" s="187"/>
      <c r="C324" s="188"/>
      <c r="D324" s="188"/>
      <c r="E324" s="188"/>
      <c r="F324" s="189"/>
      <c r="G324" s="37" t="s">
        <v>424</v>
      </c>
      <c r="H324" s="5" t="s">
        <v>425</v>
      </c>
      <c r="I324" s="35">
        <v>9</v>
      </c>
      <c r="J324" s="36">
        <v>54</v>
      </c>
      <c r="K324" s="144">
        <v>9</v>
      </c>
      <c r="L324" s="162">
        <v>0</v>
      </c>
    </row>
    <row r="325" spans="1:12" ht="15" customHeight="1" x14ac:dyDescent="0.25">
      <c r="A325" s="200"/>
      <c r="B325" s="187"/>
      <c r="C325" s="188"/>
      <c r="D325" s="188"/>
      <c r="E325" s="188"/>
      <c r="F325" s="189"/>
      <c r="G325" s="30" t="s">
        <v>426</v>
      </c>
      <c r="H325" s="30" t="s">
        <v>427</v>
      </c>
      <c r="I325" s="35">
        <v>7</v>
      </c>
      <c r="J325" s="36">
        <v>24</v>
      </c>
      <c r="K325" s="180">
        <v>6</v>
      </c>
      <c r="L325" s="162">
        <v>0</v>
      </c>
    </row>
    <row r="326" spans="1:12" ht="15" customHeight="1" x14ac:dyDescent="0.25">
      <c r="A326" s="61"/>
      <c r="B326" s="9"/>
      <c r="C326" s="244" t="s">
        <v>15</v>
      </c>
      <c r="D326" s="245"/>
      <c r="E326" s="245"/>
      <c r="F326" s="245"/>
      <c r="G326" s="245"/>
      <c r="H326" s="246"/>
      <c r="I326" s="10">
        <f>SUM(I314:I325)</f>
        <v>122</v>
      </c>
      <c r="J326" s="10">
        <f>SUM(J314:J325)</f>
        <v>553</v>
      </c>
      <c r="K326" s="167">
        <f t="shared" ref="K326:L326" si="53">SUM(K314:K325)</f>
        <v>122</v>
      </c>
      <c r="L326" s="167">
        <f t="shared" si="53"/>
        <v>0</v>
      </c>
    </row>
    <row r="328" spans="1:12" x14ac:dyDescent="0.25">
      <c r="B328" t="s">
        <v>443</v>
      </c>
    </row>
  </sheetData>
  <mergeCells count="298">
    <mergeCell ref="L277:L278"/>
    <mergeCell ref="C131:C140"/>
    <mergeCell ref="D131:D140"/>
    <mergeCell ref="E131:E140"/>
    <mergeCell ref="F131:F140"/>
    <mergeCell ref="B131:B140"/>
    <mergeCell ref="B142:B148"/>
    <mergeCell ref="B177:B185"/>
    <mergeCell ref="C177:C185"/>
    <mergeCell ref="D177:D185"/>
    <mergeCell ref="E177:E185"/>
    <mergeCell ref="F177:F185"/>
    <mergeCell ref="B197:B211"/>
    <mergeCell ref="C197:C211"/>
    <mergeCell ref="D197:D211"/>
    <mergeCell ref="E197:E211"/>
    <mergeCell ref="F197:F211"/>
    <mergeCell ref="C223:C231"/>
    <mergeCell ref="D223:D231"/>
    <mergeCell ref="E223:E231"/>
    <mergeCell ref="F223:F231"/>
    <mergeCell ref="B223:B231"/>
    <mergeCell ref="F261:F267"/>
    <mergeCell ref="E261:E267"/>
    <mergeCell ref="C326:H326"/>
    <mergeCell ref="C283:C285"/>
    <mergeCell ref="A312:H312"/>
    <mergeCell ref="A313:H313"/>
    <mergeCell ref="A314:A325"/>
    <mergeCell ref="B314:B325"/>
    <mergeCell ref="C314:C325"/>
    <mergeCell ref="D314:D325"/>
    <mergeCell ref="E314:E325"/>
    <mergeCell ref="F314:F325"/>
    <mergeCell ref="A309:A311"/>
    <mergeCell ref="C309:C310"/>
    <mergeCell ref="D309:D310"/>
    <mergeCell ref="E309:E310"/>
    <mergeCell ref="F309:F310"/>
    <mergeCell ref="C311:H311"/>
    <mergeCell ref="A304:H304"/>
    <mergeCell ref="A305:A308"/>
    <mergeCell ref="B305:B307"/>
    <mergeCell ref="C305:C307"/>
    <mergeCell ref="D305:D307"/>
    <mergeCell ref="E305:E307"/>
    <mergeCell ref="F305:F307"/>
    <mergeCell ref="C308:H308"/>
    <mergeCell ref="A297:A303"/>
    <mergeCell ref="B297:B302"/>
    <mergeCell ref="C297:C302"/>
    <mergeCell ref="D297:D302"/>
    <mergeCell ref="E297:E302"/>
    <mergeCell ref="F297:F302"/>
    <mergeCell ref="C303:H303"/>
    <mergeCell ref="A292:A296"/>
    <mergeCell ref="F292:F294"/>
    <mergeCell ref="C296:H296"/>
    <mergeCell ref="E292:E295"/>
    <mergeCell ref="D292:D295"/>
    <mergeCell ref="C292:C295"/>
    <mergeCell ref="B292:B295"/>
    <mergeCell ref="A287:A288"/>
    <mergeCell ref="C288:H288"/>
    <mergeCell ref="A289:A291"/>
    <mergeCell ref="B289:B290"/>
    <mergeCell ref="C289:C290"/>
    <mergeCell ref="D289:D290"/>
    <mergeCell ref="E289:E290"/>
    <mergeCell ref="F289:F290"/>
    <mergeCell ref="C291:H291"/>
    <mergeCell ref="A282:A286"/>
    <mergeCell ref="B282:B285"/>
    <mergeCell ref="D282:D285"/>
    <mergeCell ref="E282:E285"/>
    <mergeCell ref="F282:F285"/>
    <mergeCell ref="C286:H286"/>
    <mergeCell ref="H277:H278"/>
    <mergeCell ref="I277:I278"/>
    <mergeCell ref="J277:J278"/>
    <mergeCell ref="K277:K278"/>
    <mergeCell ref="C279:H279"/>
    <mergeCell ref="A280:A281"/>
    <mergeCell ref="C281:H281"/>
    <mergeCell ref="A277:A279"/>
    <mergeCell ref="B277:B278"/>
    <mergeCell ref="D277:D278"/>
    <mergeCell ref="E277:E278"/>
    <mergeCell ref="F277:F278"/>
    <mergeCell ref="G277:G278"/>
    <mergeCell ref="A261:A272"/>
    <mergeCell ref="C272:H272"/>
    <mergeCell ref="A273:A276"/>
    <mergeCell ref="B273:B275"/>
    <mergeCell ref="C273:C275"/>
    <mergeCell ref="D273:D275"/>
    <mergeCell ref="E273:E275"/>
    <mergeCell ref="F273:F275"/>
    <mergeCell ref="C276:H276"/>
    <mergeCell ref="D261:D267"/>
    <mergeCell ref="B261:B267"/>
    <mergeCell ref="B268:B271"/>
    <mergeCell ref="E268:E271"/>
    <mergeCell ref="D268:D271"/>
    <mergeCell ref="A253:A260"/>
    <mergeCell ref="C260:H260"/>
    <mergeCell ref="A245:A252"/>
    <mergeCell ref="C252:H252"/>
    <mergeCell ref="E253:E259"/>
    <mergeCell ref="D253:D259"/>
    <mergeCell ref="C253:C259"/>
    <mergeCell ref="B253:B259"/>
    <mergeCell ref="F253:F259"/>
    <mergeCell ref="F245:F251"/>
    <mergeCell ref="E245:E251"/>
    <mergeCell ref="D245:D251"/>
    <mergeCell ref="C245:C251"/>
    <mergeCell ref="B245:B251"/>
    <mergeCell ref="A233:A244"/>
    <mergeCell ref="B233:B243"/>
    <mergeCell ref="C233:C243"/>
    <mergeCell ref="D233:D243"/>
    <mergeCell ref="E233:E243"/>
    <mergeCell ref="F233:F243"/>
    <mergeCell ref="C244:H244"/>
    <mergeCell ref="A223:A232"/>
    <mergeCell ref="C232:H232"/>
    <mergeCell ref="A213:A222"/>
    <mergeCell ref="B213:B221"/>
    <mergeCell ref="C213:C221"/>
    <mergeCell ref="D213:D221"/>
    <mergeCell ref="E213:E221"/>
    <mergeCell ref="F213:F221"/>
    <mergeCell ref="C222:H222"/>
    <mergeCell ref="A197:A212"/>
    <mergeCell ref="C212:H212"/>
    <mergeCell ref="A187:A196"/>
    <mergeCell ref="B187:B195"/>
    <mergeCell ref="C187:C195"/>
    <mergeCell ref="D187:D195"/>
    <mergeCell ref="E187:E195"/>
    <mergeCell ref="F187:F195"/>
    <mergeCell ref="C196:H196"/>
    <mergeCell ref="A177:A186"/>
    <mergeCell ref="C186:H186"/>
    <mergeCell ref="A165:A176"/>
    <mergeCell ref="B165:B175"/>
    <mergeCell ref="C165:C175"/>
    <mergeCell ref="D165:D175"/>
    <mergeCell ref="E165:E175"/>
    <mergeCell ref="F165:F175"/>
    <mergeCell ref="C176:H176"/>
    <mergeCell ref="A150:A164"/>
    <mergeCell ref="B150:B163"/>
    <mergeCell ref="C150:C163"/>
    <mergeCell ref="D150:D163"/>
    <mergeCell ref="E150:E163"/>
    <mergeCell ref="F150:F163"/>
    <mergeCell ref="C164:H164"/>
    <mergeCell ref="A142:A149"/>
    <mergeCell ref="C142:C147"/>
    <mergeCell ref="D142:D147"/>
    <mergeCell ref="E142:E147"/>
    <mergeCell ref="F142:F147"/>
    <mergeCell ref="C149:H149"/>
    <mergeCell ref="A131:A141"/>
    <mergeCell ref="C141:H141"/>
    <mergeCell ref="A121:A130"/>
    <mergeCell ref="B121:B129"/>
    <mergeCell ref="C121:C129"/>
    <mergeCell ref="D121:D129"/>
    <mergeCell ref="E121:E129"/>
    <mergeCell ref="F121:F129"/>
    <mergeCell ref="C130:H130"/>
    <mergeCell ref="A112:A120"/>
    <mergeCell ref="B112:B119"/>
    <mergeCell ref="C112:C119"/>
    <mergeCell ref="D112:D119"/>
    <mergeCell ref="E112:E119"/>
    <mergeCell ref="F112:F119"/>
    <mergeCell ref="C120:H120"/>
    <mergeCell ref="A99:A100"/>
    <mergeCell ref="C100:H100"/>
    <mergeCell ref="A101:A111"/>
    <mergeCell ref="B101:B110"/>
    <mergeCell ref="C101:C110"/>
    <mergeCell ref="D101:D110"/>
    <mergeCell ref="E101:E110"/>
    <mergeCell ref="F101:F110"/>
    <mergeCell ref="C111:H111"/>
    <mergeCell ref="A93:A98"/>
    <mergeCell ref="B93:B97"/>
    <mergeCell ref="C93:C97"/>
    <mergeCell ref="D93:D97"/>
    <mergeCell ref="E93:E97"/>
    <mergeCell ref="F93:F97"/>
    <mergeCell ref="C98:H98"/>
    <mergeCell ref="A90:A92"/>
    <mergeCell ref="B90:B91"/>
    <mergeCell ref="C90:C91"/>
    <mergeCell ref="D90:D91"/>
    <mergeCell ref="E90:E91"/>
    <mergeCell ref="F90:F91"/>
    <mergeCell ref="C92:H92"/>
    <mergeCell ref="A84:A89"/>
    <mergeCell ref="B84:B88"/>
    <mergeCell ref="C84:C88"/>
    <mergeCell ref="D84:D88"/>
    <mergeCell ref="E84:E88"/>
    <mergeCell ref="F84:F88"/>
    <mergeCell ref="C89:H89"/>
    <mergeCell ref="A79:A83"/>
    <mergeCell ref="B79:B82"/>
    <mergeCell ref="C79:C82"/>
    <mergeCell ref="D79:D82"/>
    <mergeCell ref="E79:E82"/>
    <mergeCell ref="F79:F82"/>
    <mergeCell ref="C83:H83"/>
    <mergeCell ref="A71:A78"/>
    <mergeCell ref="B71:B77"/>
    <mergeCell ref="C71:C77"/>
    <mergeCell ref="D71:D77"/>
    <mergeCell ref="E71:E77"/>
    <mergeCell ref="F71:F77"/>
    <mergeCell ref="C78:H78"/>
    <mergeCell ref="A65:A70"/>
    <mergeCell ref="B65:B69"/>
    <mergeCell ref="C65:C69"/>
    <mergeCell ref="D65:D69"/>
    <mergeCell ref="E65:E69"/>
    <mergeCell ref="F65:F69"/>
    <mergeCell ref="C70:H70"/>
    <mergeCell ref="A58:A59"/>
    <mergeCell ref="C59:H59"/>
    <mergeCell ref="A60:A64"/>
    <mergeCell ref="B60:B63"/>
    <mergeCell ref="C60:C63"/>
    <mergeCell ref="D60:D63"/>
    <mergeCell ref="E60:E63"/>
    <mergeCell ref="F60:F63"/>
    <mergeCell ref="C64:H64"/>
    <mergeCell ref="A55:A57"/>
    <mergeCell ref="B55:B56"/>
    <mergeCell ref="C55:C56"/>
    <mergeCell ref="D55:D56"/>
    <mergeCell ref="E55:E56"/>
    <mergeCell ref="F55:F56"/>
    <mergeCell ref="C57:H57"/>
    <mergeCell ref="C49:H49"/>
    <mergeCell ref="A50:H50"/>
    <mergeCell ref="A51:A52"/>
    <mergeCell ref="C52:H52"/>
    <mergeCell ref="A53:A54"/>
    <mergeCell ref="C54:H54"/>
    <mergeCell ref="A45:A47"/>
    <mergeCell ref="B45:B46"/>
    <mergeCell ref="C45:C46"/>
    <mergeCell ref="D45:D46"/>
    <mergeCell ref="E45:E46"/>
    <mergeCell ref="F45:F46"/>
    <mergeCell ref="C47:H47"/>
    <mergeCell ref="A37:A38"/>
    <mergeCell ref="C38:H38"/>
    <mergeCell ref="A39:A41"/>
    <mergeCell ref="C41:H41"/>
    <mergeCell ref="A42:A44"/>
    <mergeCell ref="C44:H44"/>
    <mergeCell ref="A28:A30"/>
    <mergeCell ref="C30:H30"/>
    <mergeCell ref="A31:A34"/>
    <mergeCell ref="C34:H34"/>
    <mergeCell ref="A35:A36"/>
    <mergeCell ref="C36:H36"/>
    <mergeCell ref="A18:A20"/>
    <mergeCell ref="C20:H20"/>
    <mergeCell ref="A21:A24"/>
    <mergeCell ref="C24:H24"/>
    <mergeCell ref="A25:A27"/>
    <mergeCell ref="C27:H27"/>
    <mergeCell ref="C13:H13"/>
    <mergeCell ref="A14:A17"/>
    <mergeCell ref="B14:B16"/>
    <mergeCell ref="C14:C16"/>
    <mergeCell ref="D14:D16"/>
    <mergeCell ref="E14:E16"/>
    <mergeCell ref="F14:F16"/>
    <mergeCell ref="C17:H17"/>
    <mergeCell ref="A3:A6"/>
    <mergeCell ref="C6:H6"/>
    <mergeCell ref="A7:A10"/>
    <mergeCell ref="C10:H10"/>
    <mergeCell ref="A11:A13"/>
    <mergeCell ref="B11:B12"/>
    <mergeCell ref="C11:C12"/>
    <mergeCell ref="D11:D12"/>
    <mergeCell ref="E11:E12"/>
    <mergeCell ref="F11:F12"/>
    <mergeCell ref="A1:L1"/>
  </mergeCells>
  <pageMargins left="0" right="0" top="0" bottom="0" header="0.31496062992125984" footer="0.31496062992125984"/>
  <pageSetup paperSize="9" scale="65" orientation="portrait" horizontalDpi="4294967295" verticalDpi="4294967295" r:id="rId1"/>
  <ignoredErrors>
    <ignoredError sqref="K57:L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Hrušovská</dc:creator>
  <cp:lastModifiedBy>Gabriela Hrušovská</cp:lastModifiedBy>
  <cp:lastPrinted>2023-05-02T09:05:43Z</cp:lastPrinted>
  <dcterms:created xsi:type="dcterms:W3CDTF">2023-04-28T08:59:17Z</dcterms:created>
  <dcterms:modified xsi:type="dcterms:W3CDTF">2023-06-27T10:07:59Z</dcterms:modified>
</cp:coreProperties>
</file>